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defaultThemeVersion="166925"/>
  <mc:AlternateContent xmlns:mc="http://schemas.openxmlformats.org/markup-compatibility/2006">
    <mc:Choice Requires="x15">
      <x15ac:absPath xmlns:x15ac="http://schemas.microsoft.com/office/spreadsheetml/2010/11/ac" url="https://wilburellis.sharepoint.com/sites/NutritionDivisionFSQRTeam/Shared Documents/Audits and Inspections/3rd Party Audits/ASC/2025 - Buhl ID/Principle 4 - Marine Ingredients (MSL)/"/>
    </mc:Choice>
  </mc:AlternateContent>
  <xr:revisionPtr revIDLastSave="7" documentId="8_{A2B9579F-DFC9-4312-B4E1-60C073079659}" xr6:coauthVersionLast="47" xr6:coauthVersionMax="47" xr10:uidLastSave="{DFB0DE36-6E0D-47EF-9DFB-BF63872AA682}"/>
  <workbookProtection workbookAlgorithmName="SHA-512" workbookHashValue="uzdvBzo5PdnXRcPNekfhUtnkaXTPPa/fJcCEfsYc6YnCyXUo1GDT/liLK0Ps1JuUAW3MUEoN6T8D1b5zgTljAg==" workbookSaltValue="d+4R0cgz/RkGKEQ/kvLy+w==" workbookSpinCount="100000" lockStructure="1"/>
  <bookViews>
    <workbookView xWindow="-120" yWindow="-120" windowWidth="29040" windowHeight="15720" xr2:uid="{9B29C0B1-2BC6-44D8-B013-426E21CA52CE}"/>
  </bookViews>
  <sheets>
    <sheet name="4.1.5 and 4.1.6" sheetId="5" r:id="rId1"/>
  </sheets>
  <definedNames>
    <definedName name="_msoanchor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E22" i="5"/>
  <c r="E23" i="5"/>
  <c r="E24" i="5"/>
  <c r="G17" i="5"/>
  <c r="G16" i="5"/>
  <c r="G15" i="5"/>
  <c r="G14" i="5"/>
  <c r="E28" i="5" l="1"/>
  <c r="D25" i="5"/>
  <c r="D24" i="5"/>
  <c r="D23" i="5"/>
  <c r="D22" i="5"/>
  <c r="G25" i="5"/>
  <c r="G24" i="5"/>
  <c r="G23" i="5"/>
  <c r="G22" i="5"/>
  <c r="E11" i="5" l="1"/>
</calcChain>
</file>

<file path=xl/sharedStrings.xml><?xml version="1.0" encoding="utf-8"?>
<sst xmlns="http://schemas.openxmlformats.org/spreadsheetml/2006/main" count="21" uniqueCount="21">
  <si>
    <t>Report title</t>
  </si>
  <si>
    <t>Volume of Marine Ingredients and MSL Report, v1.0</t>
  </si>
  <si>
    <t>Indicators</t>
  </si>
  <si>
    <t>4.1.5 and 4.1.6</t>
  </si>
  <si>
    <t>Instructions</t>
  </si>
  <si>
    <r>
      <t xml:space="preserve">This template is intended for reporting UoC volume of marine ingredients used and majority sustainability level (MSL) to ASC. 
For initial audits, the calculation period is the 24 months prior to the initial audit. After initial certification, the calculation period is per calendar year (January to December). 
Indicate the volume of whole fish and by-products in metric tonnes, used in aquafeed.
Indicate the volume of whole fish scoring at each category in aquafeed. Note that there may be whole-fish which does not score at any Category.
The MSL is then calculated.
</t>
    </r>
    <r>
      <rPr>
        <b/>
        <i/>
        <sz val="11"/>
        <color rgb="FF000000"/>
        <rFont val="Calibri"/>
        <family val="2"/>
        <scheme val="minor"/>
      </rPr>
      <t>Only enter data in blue cells.</t>
    </r>
    <r>
      <rPr>
        <i/>
        <sz val="11"/>
        <color rgb="FF000000"/>
        <rFont val="Calibri"/>
        <family val="2"/>
        <scheme val="minor"/>
      </rPr>
      <t xml:space="preserve">
</t>
    </r>
  </si>
  <si>
    <t>Table 1. Volume of whole fish, by-products and whole fish by category</t>
  </si>
  <si>
    <t>Volume (metric tonnes)</t>
  </si>
  <si>
    <t>All marine</t>
  </si>
  <si>
    <t>By-products</t>
  </si>
  <si>
    <t>Provide the volume of fishery by-products in aquafeed (metric tonne)</t>
  </si>
  <si>
    <t>Whole fish</t>
  </si>
  <si>
    <t>Provide the volume of whole fish in aquafeed (metric tonne)</t>
  </si>
  <si>
    <t>Category 1</t>
  </si>
  <si>
    <t>Category 2</t>
  </si>
  <si>
    <t>Category 3</t>
  </si>
  <si>
    <t>Category 4</t>
  </si>
  <si>
    <t>Table 2. Percentage of whole fish marine ingredients per category</t>
  </si>
  <si>
    <t>Category</t>
  </si>
  <si>
    <t>Percentage (%)</t>
  </si>
  <si>
    <t>Majority Sustainability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</si>
</sst>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rgb="FF333333"/>
      <name val="Segoe UI"/>
      <family val="2"/>
    </font>
    <font>
      <b/>
      <i/>
      <sz val="11"/>
      <color rgb="FF000000"/>
      <name val="Calibri"/>
      <family val="2"/>
      <scheme val="minor"/>
    </font>
  </fonts>
  <fills count="8">
    <fill>
      <patternFill patternType="none"/>
    </fill>
    <fill>
      <patternFill patternType="gray125"/>
    </fill>
    <fill>
      <patternFill patternType="solid">
        <fgColor rgb="FFF8CBAD"/>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4" fillId="4" borderId="0" xfId="0" applyFont="1" applyFill="1"/>
    <xf numFmtId="0" fontId="4" fillId="0" borderId="0" xfId="0" applyFont="1"/>
    <xf numFmtId="0" fontId="4" fillId="5" borderId="11" xfId="0" applyFont="1" applyFill="1" applyBorder="1"/>
    <xf numFmtId="0" fontId="4" fillId="4" borderId="11" xfId="0" applyFont="1" applyFill="1" applyBorder="1"/>
    <xf numFmtId="0" fontId="4" fillId="4" borderId="12" xfId="0" applyFont="1" applyFill="1" applyBorder="1"/>
    <xf numFmtId="0" fontId="4" fillId="5" borderId="12" xfId="0" applyFont="1" applyFill="1" applyBorder="1"/>
    <xf numFmtId="0" fontId="1" fillId="6" borderId="0" xfId="0" applyFont="1" applyFill="1"/>
    <xf numFmtId="0" fontId="5" fillId="5" borderId="0" xfId="0" applyFont="1" applyFill="1" applyAlignment="1">
      <alignment horizontal="left" vertical="top"/>
    </xf>
    <xf numFmtId="0" fontId="4" fillId="5" borderId="0" xfId="0" applyFont="1" applyFill="1"/>
    <xf numFmtId="0" fontId="5" fillId="4" borderId="0" xfId="0" applyFont="1" applyFill="1"/>
    <xf numFmtId="0" fontId="5" fillId="5" borderId="0" xfId="0" applyFont="1" applyFill="1" applyAlignment="1">
      <alignment horizontal="left"/>
    </xf>
    <xf numFmtId="0" fontId="4" fillId="4" borderId="13" xfId="0" applyFont="1" applyFill="1" applyBorder="1"/>
    <xf numFmtId="0" fontId="5" fillId="4" borderId="14" xfId="0" applyFont="1" applyFill="1" applyBorder="1" applyAlignment="1">
      <alignment vertical="top" wrapText="1"/>
    </xf>
    <xf numFmtId="0" fontId="0" fillId="6" borderId="0" xfId="0" applyFill="1"/>
    <xf numFmtId="0" fontId="2" fillId="0" borderId="0" xfId="0" applyFont="1" applyAlignment="1">
      <alignment horizontal="center"/>
    </xf>
    <xf numFmtId="0" fontId="1" fillId="6" borderId="0" xfId="0" applyFont="1" applyFill="1" applyAlignment="1">
      <alignment vertical="center"/>
    </xf>
    <xf numFmtId="0" fontId="1" fillId="3" borderId="0" xfId="0" applyFont="1" applyFill="1"/>
    <xf numFmtId="0" fontId="0" fillId="7" borderId="0" xfId="0" applyFill="1"/>
    <xf numFmtId="1" fontId="0" fillId="7" borderId="0" xfId="0" applyNumberFormat="1" applyFill="1"/>
    <xf numFmtId="0" fontId="0" fillId="2" borderId="1" xfId="0" applyFill="1" applyBorder="1" applyAlignment="1">
      <alignment horizontal="center" vertical="center"/>
    </xf>
    <xf numFmtId="0" fontId="7" fillId="0" borderId="0" xfId="0" applyFont="1"/>
    <xf numFmtId="0" fontId="4" fillId="4" borderId="0" xfId="0" applyFont="1" applyFill="1" applyAlignment="1">
      <alignment horizontal="center"/>
    </xf>
    <xf numFmtId="0" fontId="0" fillId="6" borderId="0" xfId="0" applyFill="1" applyAlignment="1">
      <alignment horizontal="center"/>
    </xf>
    <xf numFmtId="0" fontId="0" fillId="0" borderId="0" xfId="0" applyAlignment="1">
      <alignment horizontal="center"/>
    </xf>
    <xf numFmtId="0" fontId="3" fillId="0" borderId="0" xfId="0" applyFont="1" applyProtection="1">
      <protection locked="0"/>
    </xf>
    <xf numFmtId="0" fontId="3" fillId="0" borderId="0" xfId="0" applyFont="1"/>
    <xf numFmtId="0" fontId="6" fillId="4" borderId="14" xfId="0" applyFont="1" applyFill="1" applyBorder="1" applyAlignment="1">
      <alignment horizontal="left" vertical="top" wrapText="1"/>
    </xf>
    <xf numFmtId="0" fontId="4" fillId="4" borderId="0" xfId="0" applyFont="1" applyFill="1" applyAlignment="1"/>
    <xf numFmtId="0" fontId="4" fillId="5" borderId="10" xfId="0" applyFont="1" applyFill="1" applyBorder="1" applyAlignment="1"/>
    <xf numFmtId="0" fontId="4" fillId="5" borderId="11" xfId="0" applyFont="1" applyFill="1" applyBorder="1" applyAlignment="1"/>
  </cellXfs>
  <cellStyles count="1">
    <cellStyle name="Normal" xfId="0" builtinId="0"/>
  </cellStyles>
  <dxfs count="8">
    <dxf>
      <numFmt numFmtId="1" formatCode="0"/>
      <fill>
        <patternFill patternType="solid">
          <fgColor indexed="64"/>
          <bgColor theme="5" tint="0.59999389629810485"/>
        </patternFill>
      </fill>
    </dxf>
    <dxf>
      <border diagonalUp="0" diagonalDown="0">
        <left style="thin">
          <color indexed="64"/>
        </left>
        <right style="thin">
          <color indexed="64"/>
        </right>
        <top style="thin">
          <color indexed="64"/>
        </top>
        <bottom style="thin">
          <color indexed="64"/>
        </bottom>
      </border>
    </dxf>
    <dxf>
      <fill>
        <patternFill patternType="solid">
          <fgColor indexed="64"/>
          <bgColor theme="5" tint="0.59999389629810485"/>
        </patternFill>
      </fill>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42334</xdr:colOff>
      <xdr:row>5</xdr:row>
      <xdr:rowOff>1248833</xdr:rowOff>
    </xdr:from>
    <xdr:to>
      <xdr:col>3</xdr:col>
      <xdr:colOff>1259789</xdr:colOff>
      <xdr:row>5</xdr:row>
      <xdr:rowOff>1905866</xdr:rowOff>
    </xdr:to>
    <xdr:pic>
      <xdr:nvPicPr>
        <xdr:cNvPr id="3" name="Picture 2">
          <a:extLst>
            <a:ext uri="{FF2B5EF4-FFF2-40B4-BE49-F238E27FC236}">
              <a16:creationId xmlns:a16="http://schemas.microsoft.com/office/drawing/2014/main" id="{C71C4430-F959-4C3E-B7B8-5D81D5540586}"/>
            </a:ext>
          </a:extLst>
        </xdr:cNvPr>
        <xdr:cNvPicPr>
          <a:picLocks noChangeAspect="1"/>
        </xdr:cNvPicPr>
      </xdr:nvPicPr>
      <xdr:blipFill>
        <a:blip xmlns:r="http://schemas.openxmlformats.org/officeDocument/2006/relationships" r:embed="rId1"/>
        <a:stretch>
          <a:fillRect/>
        </a:stretch>
      </xdr:blipFill>
      <xdr:spPr>
        <a:xfrm>
          <a:off x="243417" y="2148416"/>
          <a:ext cx="1450289" cy="6570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713AA3-593A-4E39-BA56-A99DEFA58025}" name="Table2" displayName="Table2" ref="E10:E17" totalsRowShown="0" headerRowDxfId="7" dataDxfId="6" tableBorderDxfId="5">
  <tableColumns count="1">
    <tableColumn id="1" xr3:uid="{C8BCAFDF-162A-4483-A8E7-86884DDA8343}" name="Volume (metric tonnes)" dataDxfId="4"/>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2E1E0A-6ACA-49C5-A28A-25C36859041B}" name="Table3" displayName="Table3" ref="E21:E25" totalsRowShown="0" headerRowDxfId="3" dataDxfId="2" tableBorderDxfId="1">
  <tableColumns count="1">
    <tableColumn id="1" xr3:uid="{A19FB72D-7878-4791-A261-4F2E1EA58D1E}" name="Percentage (%)" dataDxfId="0">
      <calculatedColumnFormula>IF(ISNUMBER(E14/$E$13), E14/$E$13,0)*100</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A47D-F282-40C3-9D70-D52DD78339E9}">
  <dimension ref="A1:L35"/>
  <sheetViews>
    <sheetView tabSelected="1" topLeftCell="B6" zoomScale="90" zoomScaleNormal="90" workbookViewId="0">
      <selection activeCell="E18" sqref="E18"/>
    </sheetView>
  </sheetViews>
  <sheetFormatPr defaultRowHeight="15" customHeight="1"/>
  <cols>
    <col min="1" max="1" width="6.42578125" style="33" hidden="1" customWidth="1"/>
    <col min="2" max="2" width="2.85546875" style="33" customWidth="1"/>
    <col min="3" max="3" width="3.28515625" customWidth="1"/>
    <col min="4" max="4" width="25.7109375" bestFit="1" customWidth="1"/>
    <col min="5" max="5" width="20.85546875" customWidth="1"/>
    <col min="7" max="7" width="63.42578125" customWidth="1"/>
    <col min="8" max="8" width="3.28515625" customWidth="1"/>
  </cols>
  <sheetData>
    <row r="1" spans="1:12">
      <c r="A1" s="37"/>
      <c r="B1" s="37"/>
      <c r="C1" s="37"/>
      <c r="D1" s="37"/>
      <c r="E1" s="10"/>
      <c r="F1" s="10"/>
      <c r="G1" s="10"/>
      <c r="H1" s="10"/>
      <c r="I1" s="10"/>
      <c r="L1" s="11"/>
    </row>
    <row r="2" spans="1:12">
      <c r="A2" s="31"/>
      <c r="B2" s="31"/>
      <c r="C2" s="38"/>
      <c r="D2" s="39"/>
      <c r="E2" s="12"/>
      <c r="F2" s="12"/>
      <c r="G2" s="13"/>
      <c r="H2" s="13"/>
      <c r="I2" s="14"/>
    </row>
    <row r="3" spans="1:12">
      <c r="A3" s="31"/>
      <c r="B3" s="31"/>
      <c r="C3" s="15"/>
      <c r="D3" s="16" t="s">
        <v>0</v>
      </c>
      <c r="E3" s="17" t="s">
        <v>1</v>
      </c>
      <c r="F3" s="18"/>
      <c r="G3" s="19"/>
      <c r="H3" s="10"/>
      <c r="I3" s="14"/>
    </row>
    <row r="4" spans="1:12">
      <c r="A4" s="31"/>
      <c r="B4" s="31"/>
      <c r="C4" s="15"/>
      <c r="D4" s="16" t="s">
        <v>2</v>
      </c>
      <c r="E4" s="20" t="s">
        <v>3</v>
      </c>
      <c r="F4" s="18"/>
      <c r="G4" s="10"/>
      <c r="H4" s="10"/>
      <c r="I4" s="14"/>
    </row>
    <row r="5" spans="1:12">
      <c r="A5" s="31"/>
      <c r="B5" s="31"/>
      <c r="C5" s="14"/>
      <c r="D5" s="19"/>
      <c r="E5" s="10"/>
      <c r="F5" s="10"/>
      <c r="G5" s="10"/>
      <c r="H5" s="10"/>
      <c r="I5" s="14"/>
    </row>
    <row r="6" spans="1:12" ht="152.25" customHeight="1">
      <c r="A6" s="31"/>
      <c r="B6" s="31"/>
      <c r="C6" s="21"/>
      <c r="D6" s="22" t="s">
        <v>4</v>
      </c>
      <c r="E6" s="36" t="s">
        <v>5</v>
      </c>
      <c r="F6" s="36"/>
      <c r="G6" s="36"/>
      <c r="H6" s="36"/>
      <c r="I6" s="15"/>
    </row>
    <row r="7" spans="1:12">
      <c r="A7" s="32"/>
      <c r="B7" s="32"/>
      <c r="C7" s="23"/>
      <c r="D7" s="23"/>
      <c r="E7" s="23"/>
      <c r="F7" s="23"/>
      <c r="G7" s="23"/>
      <c r="H7" s="23"/>
      <c r="I7" s="23"/>
    </row>
    <row r="8" spans="1:12">
      <c r="A8" s="32"/>
      <c r="B8" s="32"/>
      <c r="C8" s="2"/>
      <c r="D8" s="3"/>
      <c r="E8" s="3"/>
      <c r="F8" s="3"/>
      <c r="G8" s="3"/>
      <c r="H8" s="4"/>
      <c r="I8" s="23"/>
    </row>
    <row r="9" spans="1:12">
      <c r="A9" s="32"/>
      <c r="B9" s="32"/>
      <c r="C9" s="5"/>
      <c r="D9" s="26" t="s">
        <v>6</v>
      </c>
      <c r="E9" s="1"/>
      <c r="F9" s="1"/>
      <c r="G9" s="1"/>
      <c r="H9" s="6"/>
      <c r="I9" s="23"/>
    </row>
    <row r="10" spans="1:12">
      <c r="A10" s="32"/>
      <c r="B10" s="32"/>
      <c r="C10" s="5"/>
      <c r="D10" s="23"/>
      <c r="E10" s="24" t="s">
        <v>7</v>
      </c>
      <c r="F10" s="1"/>
      <c r="G10" s="1"/>
      <c r="H10" s="6"/>
      <c r="I10" s="23"/>
    </row>
    <row r="11" spans="1:12">
      <c r="A11" s="32">
        <v>1.1000000000000001</v>
      </c>
      <c r="B11" s="32"/>
      <c r="C11" s="5"/>
      <c r="D11" s="23" t="s">
        <v>8</v>
      </c>
      <c r="E11" s="27">
        <f>SUM(E12:E13)</f>
        <v>5935</v>
      </c>
      <c r="F11" s="1"/>
      <c r="G11" s="23"/>
      <c r="H11" s="6"/>
      <c r="I11" s="23"/>
    </row>
    <row r="12" spans="1:12">
      <c r="A12" s="32">
        <v>1.2</v>
      </c>
      <c r="B12" s="32"/>
      <c r="C12" s="5"/>
      <c r="D12" s="23" t="s">
        <v>9</v>
      </c>
      <c r="E12" s="34">
        <v>2335</v>
      </c>
      <c r="F12" s="1"/>
      <c r="G12" s="23" t="s">
        <v>10</v>
      </c>
      <c r="H12" s="6"/>
      <c r="I12" s="23"/>
    </row>
    <row r="13" spans="1:12">
      <c r="A13" s="32">
        <v>1.3</v>
      </c>
      <c r="B13" s="32"/>
      <c r="C13" s="5"/>
      <c r="D13" s="23" t="s">
        <v>11</v>
      </c>
      <c r="E13" s="34">
        <v>3600</v>
      </c>
      <c r="F13" s="1"/>
      <c r="G13" s="23" t="s">
        <v>12</v>
      </c>
      <c r="H13" s="6"/>
      <c r="I13" s="23"/>
    </row>
    <row r="14" spans="1:12">
      <c r="A14" s="32">
        <v>1.4</v>
      </c>
      <c r="B14" s="32"/>
      <c r="C14" s="5"/>
      <c r="D14" s="23" t="s">
        <v>13</v>
      </c>
      <c r="E14" s="34">
        <v>336</v>
      </c>
      <c r="F14" s="1"/>
      <c r="G14" s="23" t="str">
        <f>"Provide the volume of "&amp;D14&amp;" whole fish included in aquafeed (metric tonne)"</f>
        <v>Provide the volume of Category 1 whole fish included in aquafeed (metric tonne)</v>
      </c>
      <c r="H14" s="6"/>
      <c r="I14" s="23"/>
    </row>
    <row r="15" spans="1:12">
      <c r="A15" s="32">
        <v>1.5</v>
      </c>
      <c r="B15" s="32"/>
      <c r="C15" s="5"/>
      <c r="D15" s="23" t="s">
        <v>14</v>
      </c>
      <c r="E15" s="34">
        <v>0</v>
      </c>
      <c r="F15" s="1"/>
      <c r="G15" s="23" t="str">
        <f>"Provide the volume of "&amp;D15&amp;" whole fish included in aquafeed (metric tonne)"</f>
        <v>Provide the volume of Category 2 whole fish included in aquafeed (metric tonne)</v>
      </c>
      <c r="H15" s="6"/>
      <c r="I15" s="23"/>
    </row>
    <row r="16" spans="1:12">
      <c r="A16" s="32">
        <v>1.6</v>
      </c>
      <c r="B16" s="32"/>
      <c r="C16" s="5"/>
      <c r="D16" s="23" t="s">
        <v>15</v>
      </c>
      <c r="E16" s="34">
        <v>0</v>
      </c>
      <c r="F16" s="1"/>
      <c r="G16" s="23" t="str">
        <f>"Provide the volume of "&amp;D16&amp;" whole fish included in aquafeed (metric tonne)"</f>
        <v>Provide the volume of Category 3 whole fish included in aquafeed (metric tonne)</v>
      </c>
      <c r="H16" s="6"/>
      <c r="I16" s="23"/>
    </row>
    <row r="17" spans="1:9">
      <c r="A17" s="32">
        <v>1.7</v>
      </c>
      <c r="B17" s="32"/>
      <c r="C17" s="5"/>
      <c r="D17" s="23" t="s">
        <v>16</v>
      </c>
      <c r="E17" s="34">
        <v>3263</v>
      </c>
      <c r="F17" s="1"/>
      <c r="G17" s="23" t="str">
        <f>"Provide the volume of "&amp;D17&amp;" whole fish included in aquafeed (metric tonne)"</f>
        <v>Provide the volume of Category 4 whole fish included in aquafeed (metric tonne)</v>
      </c>
      <c r="H17" s="6"/>
      <c r="I17" s="23"/>
    </row>
    <row r="18" spans="1:9">
      <c r="A18" s="32"/>
      <c r="B18" s="32"/>
      <c r="C18" s="5"/>
      <c r="D18" s="23"/>
      <c r="E18" s="35"/>
      <c r="F18" s="1"/>
      <c r="G18" s="23"/>
      <c r="H18" s="6"/>
      <c r="I18" s="23"/>
    </row>
    <row r="19" spans="1:9">
      <c r="A19" s="32"/>
      <c r="B19" s="32"/>
      <c r="C19" s="5"/>
      <c r="D19" s="23"/>
      <c r="E19" s="1"/>
      <c r="F19" s="1"/>
      <c r="G19" s="23"/>
      <c r="H19" s="6"/>
      <c r="I19" s="23"/>
    </row>
    <row r="20" spans="1:9">
      <c r="A20" s="32"/>
      <c r="B20" s="32"/>
      <c r="C20" s="5"/>
      <c r="D20" s="16" t="s">
        <v>17</v>
      </c>
      <c r="E20" s="1"/>
      <c r="F20" s="1"/>
      <c r="G20" s="23"/>
      <c r="H20" s="6"/>
      <c r="I20" s="23"/>
    </row>
    <row r="21" spans="1:9">
      <c r="A21" s="32"/>
      <c r="B21" s="32"/>
      <c r="C21" s="5"/>
      <c r="D21" s="16" t="s">
        <v>18</v>
      </c>
      <c r="E21" s="33" t="s">
        <v>19</v>
      </c>
      <c r="F21" s="1"/>
      <c r="H21" s="6"/>
      <c r="I21" s="23"/>
    </row>
    <row r="22" spans="1:9">
      <c r="A22" s="32">
        <v>1.8</v>
      </c>
      <c r="B22" s="32"/>
      <c r="C22" s="5"/>
      <c r="D22" s="23" t="str">
        <f>D14</f>
        <v>Category 1</v>
      </c>
      <c r="E22" s="28">
        <f>IF(ISNUMBER(E14/$E$13), E14/$E$13,0)*100</f>
        <v>9.3333333333333339</v>
      </c>
      <c r="F22" s="1"/>
      <c r="G22" s="23" t="str">
        <f>"This is the percentage of whole fish marine ingredients in "&amp;D14</f>
        <v>This is the percentage of whole fish marine ingredients in Category 1</v>
      </c>
      <c r="H22" s="6"/>
      <c r="I22" s="23"/>
    </row>
    <row r="23" spans="1:9">
      <c r="A23" s="32">
        <v>1.9</v>
      </c>
      <c r="B23" s="32"/>
      <c r="C23" s="5"/>
      <c r="D23" s="23" t="str">
        <f>D15</f>
        <v>Category 2</v>
      </c>
      <c r="E23" s="28">
        <f>IF(ISNUMBER(E15/$E$13), E15/$E$13,0)*100</f>
        <v>0</v>
      </c>
      <c r="F23" s="1"/>
      <c r="G23" s="23" t="str">
        <f>"This is the percentage of whole fish marine ingredients in "&amp;D15</f>
        <v>This is the percentage of whole fish marine ingredients in Category 2</v>
      </c>
      <c r="H23" s="6"/>
      <c r="I23" s="23"/>
    </row>
    <row r="24" spans="1:9">
      <c r="A24" s="32">
        <v>1.1100000000000001</v>
      </c>
      <c r="B24" s="32"/>
      <c r="C24" s="5"/>
      <c r="D24" s="23" t="str">
        <f>D16</f>
        <v>Category 3</v>
      </c>
      <c r="E24" s="28">
        <f>IF(ISNUMBER(E16/$E$13), E16/$E$13,0)*100</f>
        <v>0</v>
      </c>
      <c r="F24" s="1"/>
      <c r="G24" s="23" t="str">
        <f>"This is the percentage of whole fish marine ingredients in "&amp;D16</f>
        <v>This is the percentage of whole fish marine ingredients in Category 3</v>
      </c>
      <c r="H24" s="6"/>
      <c r="I24" s="23"/>
    </row>
    <row r="25" spans="1:9">
      <c r="A25" s="32">
        <v>1.1200000000000001</v>
      </c>
      <c r="B25" s="32"/>
      <c r="C25" s="5"/>
      <c r="D25" s="23" t="str">
        <f>D17</f>
        <v>Category 4</v>
      </c>
      <c r="E25" s="28">
        <f>IF(ISNUMBER(E17/$E$13), E17/$E$13,0)*100</f>
        <v>90.638888888888886</v>
      </c>
      <c r="F25" s="1"/>
      <c r="G25" s="23" t="str">
        <f>"This is the percentage of whole fish marine ingredients in "&amp;D17</f>
        <v>This is the percentage of whole fish marine ingredients in Category 4</v>
      </c>
      <c r="H25" s="6"/>
      <c r="I25" s="23"/>
    </row>
    <row r="26" spans="1:9">
      <c r="A26" s="32"/>
      <c r="B26" s="32"/>
      <c r="C26" s="5"/>
      <c r="D26" s="23"/>
      <c r="E26" s="1"/>
      <c r="F26" s="1"/>
      <c r="G26" s="23"/>
      <c r="H26" s="6"/>
      <c r="I26" s="23"/>
    </row>
    <row r="27" spans="1:9">
      <c r="A27" s="32"/>
      <c r="B27" s="32"/>
      <c r="C27" s="5"/>
      <c r="D27" s="1"/>
      <c r="E27" s="1"/>
      <c r="F27" s="1"/>
      <c r="G27" s="23"/>
      <c r="H27" s="6"/>
      <c r="I27" s="23"/>
    </row>
    <row r="28" spans="1:9">
      <c r="A28" s="32">
        <v>1.1299999999999999</v>
      </c>
      <c r="B28" s="32"/>
      <c r="C28" s="5"/>
      <c r="D28" s="25" t="s">
        <v>20</v>
      </c>
      <c r="E28" s="29" t="str">
        <f>IF(E25&gt;=50,"Level 4",IF(SUM(E24:E25)&gt;=50,"Level 3",IF(SUM(E23:E25)&gt;=50,"Level 2",IF(SUM(E22:E25)&gt;=50,"Level 1","Level 0"))))</f>
        <v>Level 4</v>
      </c>
      <c r="F28" s="1"/>
      <c r="G28" s="23"/>
      <c r="H28" s="6"/>
      <c r="I28" s="23"/>
    </row>
    <row r="29" spans="1:9">
      <c r="A29" s="32"/>
      <c r="B29" s="32"/>
      <c r="C29" s="5"/>
      <c r="D29" s="1"/>
      <c r="E29" s="1"/>
      <c r="F29" s="1"/>
      <c r="G29" s="23"/>
      <c r="H29" s="6"/>
      <c r="I29" s="23"/>
    </row>
    <row r="30" spans="1:9">
      <c r="A30" s="32"/>
      <c r="B30" s="32"/>
      <c r="C30" s="7"/>
      <c r="D30" s="8"/>
      <c r="E30" s="8"/>
      <c r="F30" s="8"/>
      <c r="G30" s="8"/>
      <c r="H30" s="9"/>
      <c r="I30" s="23"/>
    </row>
    <row r="31" spans="1:9">
      <c r="A31" s="32"/>
      <c r="B31" s="32"/>
      <c r="C31" s="23"/>
      <c r="D31" s="23"/>
      <c r="E31" s="23"/>
      <c r="F31" s="23"/>
      <c r="G31" s="23"/>
      <c r="H31" s="23"/>
      <c r="I31" s="23"/>
    </row>
    <row r="35" spans="7:7">
      <c r="G35" s="30"/>
    </row>
  </sheetData>
  <sheetProtection algorithmName="SHA-512" hashValue="BdwfYNK7oWycGluFnNtxKMdZp8eBj+1gkDoGA2ssxZgOvr1rFxHR723lFrqylLR+rlCIeKbwrdvGUOEgqCQK3g==" saltValue="GTYzEeDKjsCQB443jCQ2nw==" spinCount="100000" sheet="1" objects="1" scenarios="1"/>
  <mergeCells count="3">
    <mergeCell ref="A1:D1"/>
    <mergeCell ref="C2:D2"/>
    <mergeCell ref="E6:H6"/>
  </mergeCells>
  <dataValidations count="5">
    <dataValidation operator="greaterThanOrEqual" allowBlank="1" showInputMessage="1" showErrorMessage="1" sqref="E11" xr:uid="{3B784A78-74F4-4CEC-A45B-BCD789A581CC}"/>
    <dataValidation type="whole" operator="greaterThanOrEqual" allowBlank="1" showInputMessage="1" showErrorMessage="1" errorTitle="Incorrect number entered" error="Only enter whole numbers (no decimals)" sqref="E12" xr:uid="{CFCFBFD2-EC37-44EE-A420-B4CD718709DC}">
      <formula1>0</formula1>
    </dataValidation>
    <dataValidation type="whole" operator="lessThanOrEqual" allowBlank="1" showInputMessage="1" showErrorMessage="1" sqref="E22:E25" xr:uid="{A16B11E0-D792-4067-B4C6-58761B3189C3}">
      <formula1>100</formula1>
    </dataValidation>
    <dataValidation type="whole" operator="greaterThanOrEqual" allowBlank="1" showInputMessage="1" showErrorMessage="1" errorTitle="Error" error="The volume of whole fish should equal, or be greater than the sum of category 1, 2, 3 and 4." sqref="E13" xr:uid="{11B740D6-44E0-4931-938D-ED53E373493F}">
      <formula1>SUM(E14:E18)</formula1>
    </dataValidation>
    <dataValidation type="whole" operator="greaterThanOrEqual" allowBlank="1" showInputMessage="1" showErrorMessage="1" errorTitle="Incorrect number entered" error="Only enter whole numbers (no decimals)_x000a_" sqref="E14:E16 E18" xr:uid="{007BF513-9A3D-430B-86CE-DF1CB22E52E0}">
      <formula1>0</formula1>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78032e-e7e5-4d31-bf7b-f1358ca78193" xsi:nil="true"/>
    <lcf76f155ced4ddcb4097134ff3c332f xmlns="47a71b18-8b21-4b0a-a235-1fabec3bacbc">
      <Terms xmlns="http://schemas.microsoft.com/office/infopath/2007/PartnerControls"/>
    </lcf76f155ced4ddcb4097134ff3c332f>
    <DocumentType xmlns="47a71b18-8b21-4b0a-a235-1fabec3bacbc" xsi:nil="true"/>
    <_x0028_Empty_x0029_ xmlns="47a71b18-8b21-4b0a-a235-1fabec3bacbc" xsi:nil="true"/>
    <ProgramNumber xmlns="47a71b18-8b21-4b0a-a235-1fabec3bacbc" xsi:nil="true"/>
    <Site xmlns="47a71b18-8b21-4b0a-a235-1fabec3bac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6BFB518FCCBA49906CE41F9B14D083" ma:contentTypeVersion="17" ma:contentTypeDescription="Create a new document." ma:contentTypeScope="" ma:versionID="807ff6641757629c96bf8c4684cd5046">
  <xsd:schema xmlns:xsd="http://www.w3.org/2001/XMLSchema" xmlns:xs="http://www.w3.org/2001/XMLSchema" xmlns:p="http://schemas.microsoft.com/office/2006/metadata/properties" xmlns:ns2="47a71b18-8b21-4b0a-a235-1fabec3bacbc" xmlns:ns3="1e78032e-e7e5-4d31-bf7b-f1358ca78193" targetNamespace="http://schemas.microsoft.com/office/2006/metadata/properties" ma:root="true" ma:fieldsID="6fc850160eb035c69e0b0f4172d53b9e" ns2:_="" ns3:_="">
    <xsd:import namespace="47a71b18-8b21-4b0a-a235-1fabec3bacbc"/>
    <xsd:import namespace="1e78032e-e7e5-4d31-bf7b-f1358ca781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x0028_Empty_x0029_" minOccurs="0"/>
                <xsd:element ref="ns2:DocumentType" minOccurs="0"/>
                <xsd:element ref="ns2:Site" minOccurs="0"/>
                <xsd:element ref="ns2:Progra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a71b18-8b21-4b0a-a235-1fabec3ba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5855c4f-1bce-48e3-acb7-b14ca92ec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_x0028_Empty_x0029_" ma:index="21" nillable="true" ma:displayName="Sub-Section" ma:format="Dropdown" ma:internalName="_x0028_Empty_x0029_">
      <xsd:simpleType>
        <xsd:restriction base="dms:Choice">
          <xsd:enumeration value="HACCP - Food Safety Plan"/>
          <xsd:enumeration value="Recall &amp; Withdrawal"/>
          <xsd:enumeration value="Feed Defense - Security"/>
          <xsd:enumeration value="Building &amp; Grounds Guidelines"/>
          <xsd:enumeration value="Equipment and Utensils"/>
          <xsd:enumeration value="001.07.02. Vendor Qulification"/>
          <xsd:enumeration value="Outside Service Providers"/>
          <xsd:enumeration value="Receiving (Bulk &amp; Packaged)"/>
          <xsd:enumeration value="Traceability, Lot Numbering"/>
          <xsd:enumeration value="Warehousing"/>
          <xsd:enumeration value="001.09.05. Distribution (Bulk &amp; Packaged"/>
          <xsd:enumeration value="Housekeeping &amp; Sanitation"/>
          <xsd:enumeration value="Specification Review/Approval"/>
          <xsd:enumeration value="Sampling"/>
          <xsd:enumeration value="Vehicles, Conveyances"/>
          <xsd:enumeration value="Physical Controls"/>
          <xsd:enumeration value="Sequencing &amp; Flushing"/>
          <xsd:enumeration value="Processing"/>
          <xsd:enumeration value="Packaging"/>
          <xsd:enumeration value="Medicated"/>
          <xsd:enumeration value="Maintenance &amp; Calibration"/>
          <xsd:enumeration value="Returned Product - Rejected Product"/>
          <xsd:enumeration value="Personnel"/>
          <xsd:enumeration value="Product Testing Lab"/>
          <xsd:enumeration value="Index / Templates"/>
        </xsd:restriction>
      </xsd:simpleType>
    </xsd:element>
    <xsd:element name="DocumentType" ma:index="22" nillable="true" ma:displayName="Document Type" ma:format="Dropdown" ma:internalName="DocumentType">
      <xsd:simpleType>
        <xsd:restriction base="dms:Choice">
          <xsd:enumeration value="1. Policy"/>
          <xsd:enumeration value="2. Division SOP"/>
          <xsd:enumeration value="3. Plant Procedure"/>
          <xsd:enumeration value="3. Work Instruction"/>
          <xsd:enumeration value="4. Form"/>
          <xsd:enumeration value="5. Reference Material"/>
          <xsd:enumeration value="Template"/>
        </xsd:restriction>
      </xsd:simpleType>
    </xsd:element>
    <xsd:element name="Site" ma:index="23" nillable="true" ma:displayName="Site" ma:format="Dropdown" ma:internalName="Site">
      <xsd:complexType>
        <xsd:complexContent>
          <xsd:extension base="dms:MultiChoice">
            <xsd:sequence>
              <xsd:element name="Value" maxOccurs="unbounded" minOccurs="0" nillable="true">
                <xsd:simpleType>
                  <xsd:restriction base="dms:Choice">
                    <xsd:enumeration value="Aqua - Angleton"/>
                    <xsd:enumeration value="Aqua - Buhl"/>
                    <xsd:enumeration value="Livestock - Buhl"/>
                    <xsd:enumeration value="Fertilizer - Buhl"/>
                  </xsd:restriction>
                </xsd:simpleType>
              </xsd:element>
            </xsd:sequence>
          </xsd:extension>
        </xsd:complexContent>
      </xsd:complexType>
    </xsd:element>
    <xsd:element name="ProgramNumber" ma:index="24" nillable="true" ma:displayName="Program Number" ma:format="Dropdown" ma:internalName="ProgramNumber">
      <xsd:simpleType>
        <xsd:restriction base="dms:Choice">
          <xsd:enumeration value="002.1"/>
          <xsd:enumeration value="005.1"/>
          <xsd:enumeration value="006.1"/>
          <xsd:enumeration value="006.2"/>
          <xsd:enumeration value="007.2"/>
          <xsd:enumeration value="007.3"/>
          <xsd:enumeration value="008.1"/>
          <xsd:enumeration value="008.2"/>
          <xsd:enumeration value="008.3"/>
          <xsd:enumeration value="009.1"/>
          <xsd:enumeration value="009.2"/>
          <xsd:enumeration value="009.3"/>
          <xsd:enumeration value="009.4"/>
          <xsd:enumeration value="009.5"/>
          <xsd:enumeration value="009.5.2"/>
          <xsd:enumeration value="009.6"/>
          <xsd:enumeration value="010.1"/>
          <xsd:enumeration value="010.2"/>
          <xsd:enumeration value="010.2.1"/>
          <xsd:enumeration value="010.2.2"/>
          <xsd:enumeration value="010.3"/>
          <xsd:enumeration value="010.4"/>
          <xsd:enumeration value="010.4.1"/>
          <xsd:enumeration value="010.6"/>
          <xsd:enumeration value="011.1"/>
          <xsd:enumeration value="011.4"/>
          <xsd:enumeration value="011.5"/>
          <xsd:enumeration value="011.6"/>
          <xsd:enumeration value="011.7"/>
          <xsd:enumeration value="012.1"/>
          <xsd:enumeration value="013.1"/>
          <xsd:enumeration value="013.2"/>
          <xsd:enumeration value="013.3"/>
          <xsd:enumeration value="013.5"/>
          <xsd:enumeration value="014.1"/>
          <xsd:enumeration value="014.2"/>
          <xsd:enumeration value="015.1"/>
          <xsd:enumeration value="015.2"/>
          <xsd:enumeration value="015.2.1"/>
          <xsd:enumeration value="015.3"/>
          <xsd:enumeration value="016.1"/>
          <xsd:enumeration value="016.2"/>
          <xsd:enumeration value="017.1"/>
          <xsd:enumeration value="017.2"/>
          <xsd:enumeration value="017.2.1"/>
          <xsd:enumeration value="017.3"/>
          <xsd:enumeration value="018.1"/>
          <xsd:enumeration value="018.2"/>
          <xsd:enumeration value="018.3"/>
          <xsd:enumeration value="018.4"/>
          <xsd:enumeration value="019.1"/>
        </xsd:restriction>
      </xsd:simpleType>
    </xsd:element>
  </xsd:schema>
  <xsd:schema xmlns:xsd="http://www.w3.org/2001/XMLSchema" xmlns:xs="http://www.w3.org/2001/XMLSchema" xmlns:dms="http://schemas.microsoft.com/office/2006/documentManagement/types" xmlns:pc="http://schemas.microsoft.com/office/infopath/2007/PartnerControls" targetNamespace="1e78032e-e7e5-4d31-bf7b-f1358ca781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d269a5d-d7e7-4690-b051-a3e00068c163}" ma:internalName="TaxCatchAll" ma:showField="CatchAllData" ma:web="1e78032e-e7e5-4d31-bf7b-f1358ca781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5E858-E10E-4E5F-A96F-EF54CD0DE0F9}"/>
</file>

<file path=customXml/itemProps2.xml><?xml version="1.0" encoding="utf-8"?>
<ds:datastoreItem xmlns:ds="http://schemas.openxmlformats.org/officeDocument/2006/customXml" ds:itemID="{5EA24EDC-A82A-477E-BAB9-40BE94EEC9FB}"/>
</file>

<file path=customXml/itemProps3.xml><?xml version="1.0" encoding="utf-8"?>
<ds:datastoreItem xmlns:ds="http://schemas.openxmlformats.org/officeDocument/2006/customXml" ds:itemID="{143B2366-E579-4D53-B8BE-ABFD780D2A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Kelli Barry</cp:lastModifiedBy>
  <cp:revision/>
  <dcterms:created xsi:type="dcterms:W3CDTF">2021-11-19T08:29:13Z</dcterms:created>
  <dcterms:modified xsi:type="dcterms:W3CDTF">2025-07-10T18:57:23Z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0x010100826BFB518FCCBA49906CE41F9B14D083</vt:lpwstr>
  </property>
  <property fmtid="{D5CDD505-2E9C-101B-9397-08002B2CF9AE}" pid="3" name="MediaServiceImageTags">
    <vt:lpwstr/>
  </property>
</Properties>
</file>