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https://wilburellis.sharepoint.com/sites/NutritionDivisionFSQRTeam/Shared Documents/Audits and Inspections/3rd Party Audits/ASC/2025 - Buhl ID/Principle 2 - Supplier COC &amp; Due Diligence/2.2 Due Diligence/"/>
    </mc:Choice>
  </mc:AlternateContent>
  <xr:revisionPtr revIDLastSave="98" documentId="8_{D6E7F8EA-5667-4BE9-BAC9-F81B7DA5B387}" xr6:coauthVersionLast="47" xr6:coauthVersionMax="47" xr10:uidLastSave="{BFC0D88F-A398-4787-B547-EDCB81D0257C}"/>
  <workbookProtection workbookAlgorithmName="SHA-512" workbookHashValue="3RBa4diczPNJYlWCmvSHFO0CsKR17rUrADhM5SDgowdKXvYnQr+1bW3768lA3TFrl7jxpeZ7q81CnzjwBeVGEw==" workbookSaltValue="6zfro/pgrQgZqmXXWgH/SA==" workbookSpinCount="100000" lockStructure="1"/>
  <bookViews>
    <workbookView xWindow="-120" yWindow="-120" windowWidth="29040" windowHeight="15720" xr2:uid="{00000000-000D-0000-FFFF-FFFF00000000}"/>
  </bookViews>
  <sheets>
    <sheet name="2.2.10 and 5.1.12" sheetId="9" r:id="rId1"/>
    <sheet name="Dropdown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9" l="1"/>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E22" i="9"/>
  <c r="E2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I34" i="9" l="1"/>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D15"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G14" i="9" l="1"/>
  <c r="F14" i="9"/>
  <c r="E14" i="9"/>
  <c r="D14" i="9"/>
  <c r="H14" i="9" s="1"/>
  <c r="F15" i="9"/>
  <c r="G13" i="9"/>
  <c r="F13" i="9"/>
  <c r="E13" i="9"/>
  <c r="D13" i="9"/>
  <c r="H13" i="9" s="1"/>
  <c r="G15" i="9"/>
  <c r="E15" i="9"/>
  <c r="H15" i="9" l="1"/>
</calcChain>
</file>

<file path=xl/sharedStrings.xml><?xml version="1.0" encoding="utf-8"?>
<sst xmlns="http://schemas.openxmlformats.org/spreadsheetml/2006/main" count="296" uniqueCount="226">
  <si>
    <t>Report title</t>
  </si>
  <si>
    <t>Due Diligence Pathways and Low Risk Plant Ingredients Report, v1.0</t>
  </si>
  <si>
    <t>Indicators</t>
  </si>
  <si>
    <t>2.2.10 and 5.1.12</t>
  </si>
  <si>
    <t>Instructions</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</si>
  <si>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</si>
  <si>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</si>
  <si>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</si>
  <si>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</si>
  <si>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</si>
  <si>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</si>
  <si>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</si>
  <si>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</si>
  <si>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</si>
  <si>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</si>
  <si>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</si>
  <si>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</si>
  <si>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</si>
  <si>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</si>
  <si>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</si>
  <si>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</si>
  <si>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</si>
  <si>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</si>
  <si>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</si>
  <si>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Canada</t>
  </si>
  <si>
    <t>Pathway 1 - Country Score Card</t>
  </si>
  <si>
    <t>United States</t>
  </si>
  <si>
    <t>Mexico</t>
  </si>
  <si>
    <t>Pathway 4 - Certification</t>
  </si>
  <si>
    <t>Fish Meal &amp; Fish Oil</t>
  </si>
  <si>
    <t>Pathway 3 - Ingredient Manufacturer assessment</t>
  </si>
  <si>
    <t>Feed Wheat Grain</t>
  </si>
  <si>
    <t>Pathway 2 - Sub-national/ sector/ fishery assessment</t>
  </si>
  <si>
    <t>Canola Meal</t>
  </si>
  <si>
    <t>Corn Protein Concentrate</t>
  </si>
  <si>
    <t>Millrun Wheat</t>
  </si>
  <si>
    <t>Soy</t>
  </si>
  <si>
    <t>Distilled Dried Grains</t>
  </si>
  <si>
    <t>Plant Primary Raw Material (5.1.5)</t>
  </si>
  <si>
    <t>N/A</t>
  </si>
  <si>
    <t>Country Location</t>
  </si>
  <si>
    <t>Pathway Options</t>
  </si>
  <si>
    <t>IF Plant Primary Raw Material (5.1.5)</t>
  </si>
  <si>
    <t>Fishery</t>
  </si>
  <si>
    <t>Afghanistan</t>
  </si>
  <si>
    <t>Albania</t>
  </si>
  <si>
    <t>Algeria</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</si>
  <si>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</si>
  <si>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</si>
  <si>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</si>
  <si>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</si>
  <si>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</si>
  <si>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</si>
  <si>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</si>
  <si>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</si>
  <si>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</si>
  <si>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</si>
  <si>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</si>
  <si>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</si>
  <si>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</si>
  <si>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</si>
  <si>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</si>
  <si>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</si>
  <si>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</si>
  <si>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</si>
  <si>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</si>
  <si>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</si>
  <si>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</si>
  <si>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</si>
  <si>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</si>
  <si>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</si>
  <si>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</si>
  <si>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Cape Verde</t>
  </si>
  <si>
    <t>Central African Republic</t>
  </si>
  <si>
    <t>Chad</t>
  </si>
  <si>
    <t>Chile</t>
  </si>
  <si>
    <t>China</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</si>
  <si>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</si>
  <si>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</si>
  <si>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</si>
  <si>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</si>
  <si>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</si>
  <si>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</si>
  <si>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</si>
  <si>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</si>
  <si>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</si>
  <si>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</si>
  <si>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</si>
  <si>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</si>
  <si>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</si>
  <si>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</si>
  <si>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</si>
  <si>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</si>
  <si>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</si>
  <si>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</si>
  <si>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</si>
  <si>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</si>
  <si>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</si>
  <si>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</si>
  <si>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</si>
  <si>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</si>
  <si>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</si>
  <si>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</si>
  <si>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</si>
  <si>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</si>
  <si>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</si>
  <si>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</si>
  <si>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</si>
  <si>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</si>
  <si>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</si>
  <si>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</si>
  <si>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</si>
  <si>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</si>
  <si>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</si>
  <si>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</si>
  <si>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</si>
  <si>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</si>
  <si>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</si>
  <si>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</si>
  <si>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</si>
  <si>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</si>
  <si>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</si>
  <si>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</si>
  <si>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</si>
  <si>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</si>
  <si>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</si>
  <si>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</si>
  <si>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</si>
  <si>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</si>
  <si>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</si>
  <si>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</si>
  <si>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</si>
  <si>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</si>
  <si>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</si>
  <si>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</si>
  <si>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</si>
  <si>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</si>
  <si>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</si>
  <si>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</si>
  <si>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</si>
  <si>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</si>
  <si>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</si>
  <si>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</si>
  <si>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</si>
  <si>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</si>
  <si>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</si>
  <si>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</si>
  <si>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</si>
  <si>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</si>
  <si>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</si>
  <si>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</si>
  <si>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</si>
  <si>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</si>
  <si>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</si>
  <si>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</si>
  <si>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</si>
  <si>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</si>
  <si>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</si>
  <si>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</si>
  <si>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</si>
  <si>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</si>
  <si>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</si>
  <si>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</si>
  <si>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</si>
  <si>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</si>
  <si>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</si>
  <si>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</si>
  <si>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</si>
  <si>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</si>
  <si>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</si>
  <si>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</si>
  <si>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</si>
  <si>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</si>
  <si>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</si>
  <si>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</si>
  <si>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</si>
  <si>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</si>
  <si>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</si>
  <si>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</si>
  <si>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</si>
  <si>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</si>
  <si>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</si>
  <si>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</si>
  <si>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</si>
  <si>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</si>
  <si>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</si>
  <si>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</si>
  <si>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</si>
  <si>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</si>
  <si>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</si>
  <si>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</si>
  <si>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</si>
  <si>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</si>
  <si>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</si>
  <si>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</si>
  <si>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</si>
  <si>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</si>
  <si>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</si>
  <si>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</si>
  <si>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</si>
  <si>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</si>
  <si>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</si>
  <si>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</si>
  <si>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</si>
  <si>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</si>
  <si>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</si>
  <si>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Thailand</t>
  </si>
  <si>
    <t>East Timor</t>
  </si>
  <si>
    <t>Togo</t>
  </si>
  <si>
    <t>Tonga</t>
  </si>
  <si>
    <t>Trinidad and Tobago</t>
  </si>
  <si>
    <t>Tunisia</t>
  </si>
  <si>
    <t>Turkey</t>
  </si>
  <si>
    <t>Turkmenistan</t>
  </si>
  <si>
    <t>Uganda</t>
  </si>
  <si>
    <t>Ukraine</t>
  </si>
  <si>
    <t>United Arab Emirates</t>
  </si>
  <si>
    <t>United Kingdom</t>
  </si>
  <si>
    <t>Uruguay</t>
  </si>
  <si>
    <t>Uzbekistan</t>
  </si>
  <si>
    <t>Vanuatu</t>
  </si>
  <si>
    <t>Venezuela</t>
  </si>
  <si>
    <t>Vietnam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</si>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</sst>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top"/>
    </xf>
    <xf numFmtId="0" fontId="2" fillId="3" borderId="0" xfId="0" applyFont="1" applyFill="1" applyAlignment="1">
      <alignment horizontal="left" vertical="top" wrapText="1"/>
    </xf>
  </cellXfs>
  <cellStyles count="2">
    <cellStyle name="Hyperlink" xfId="1" builtinId="8"/>
    <cellStyle name="Normal"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1211063</xdr:colOff>
      <xdr:row>6</xdr:row>
      <xdr:rowOff>188225</xdr:rowOff>
    </xdr:to>
    <xdr:pic>
      <xdr:nvPicPr>
        <xdr:cNvPr id="2" name="Picture 1">
          <a:extLst>
            <a:ext uri="{FF2B5EF4-FFF2-40B4-BE49-F238E27FC236}">
              <a16:creationId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7B718-E468-406C-A860-D1925167373F}" name="Table1" displayName="Table1" ref="C20:J120" totalsRowShown="0" headerRowDxfId="21" dataDxfId="20">
  <tableColumns count="8">
    <tableColumn id="1" xr3:uid="{81AABDB7-D135-4A38-B56D-C46E7404FDBC}" name="Type of Assessment" dataDxfId="19"/>
    <tableColumn id="2" xr3:uid="{4399765E-62A5-4C12-965F-5E26FABC6A60}" name="Date of Due Diligence Assessment (yyyy-mm-dd)" dataDxfId="18"/>
    <tableColumn id="9" xr3:uid="{410D3770-489B-41C1-8117-EF943CC8DEC9}" name=" Primary Raw Material &quot;common name (latin name)&quot;" dataDxfId="17">
      <calculatedColumnFormula>IF(C21= "Ingredient Manufacturer (2.2.5)", "n.a.", "")</calculatedColumnFormula>
    </tableColumn>
    <tableColumn id="3" xr3:uid="{3DE04845-987B-400B-8CBD-B523653C10B1}" name="Country of location/production _x000a_(select 'Fishery' if not using Pathway 1 for Marine)" dataDxfId="16"/>
    <tableColumn id="4" xr3:uid="{6BC30EF8-664F-4D0D-9412-196F30677B87}" name="Pathway chosen to demonstrate Low Risk for Legal risk" dataDxfId="15">
      <calculatedColumnFormula>IF(C21="Plant Primary Raw Material (5.1.5)","N/A",$J$21)</calculatedColumnFormula>
    </tableColumn>
    <tableColumn id="5" xr3:uid="{A5B307BA-1C65-4BB6-987C-5556FA4E7156}" name="Pathway chosen to demonstrate Low Risk for Social risk" dataDxfId="14">
      <calculatedColumnFormula>IF(C21="Plant Primary Raw Material (5.1.5)","N/A",$J$21)</calculatedColumnFormula>
    </tableColumn>
    <tableColumn id="7" xr3:uid="{7253D76C-AFAB-4D78-BFD6-E1B93AD545FA}" name="Pathway chosen to demonstrate Low Risk for Environmental risk" dataDxfId="13">
      <calculatedColumnFormula>IF(C21="Plant Primary Raw Material (5.1.5)","N/A",$J$21)</calculatedColumnFormula>
    </tableColumn>
    <tableColumn id="6" xr3:uid="{8068109E-AD76-459E-A794-164E8B8B3D16}" name="Column1" dataDxfId="1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B556B1-AD95-4B5A-A204-28C33F48B3C4}" name="Table2" displayName="Table2" ref="C12:H15" totalsRowShown="0" headerRowDxfId="11" dataDxfId="10" tableBorderDxfId="9">
  <tableColumns count="6">
    <tableColumn id="1" xr3:uid="{F0658BFA-8807-4F0D-BE96-682548DED317}" name="Type of Assessment" dataDxfId="8"/>
    <tableColumn id="2" xr3:uid="{3B0C2B88-62ED-4B18-9474-7CFFF4E21563}" name="Pathway 1" dataDxfId="7">
      <calculatedColumnFormula>COUNTIFS(C21:C120, "Ingredient Manufacturer (2.2.5)", G21:G120,"Pathway 1 - Country Score Card")</calculatedColumnFormula>
    </tableColumn>
    <tableColumn id="3" xr3:uid="{CF9103A9-3298-459F-98EE-C0D238F6C1C3}" name="Pathway 2" dataDxfId="6">
      <calculatedColumnFormula>COUNTIFS(C21:C120, "Ingredient Manufacturer (2.2.5)", G21:G120,"Pathway 2 - Sub-national/ sector/ fishery assessment")</calculatedColumnFormula>
    </tableColumn>
    <tableColumn id="4" xr3:uid="{5AEFA08C-A7D3-4A02-AA47-4ED5828F61AD}" name="Pathway 3" dataDxfId="5">
      <calculatedColumnFormula>COUNTIFS(C21:C120, "Ingredient Manufacturer (2.2.5)", G21:G120,"Pathway 3 - Ingredient Manufacturer assessment")</calculatedColumnFormula>
    </tableColumn>
    <tableColumn id="5" xr3:uid="{666C100A-11CB-4DB0-9B87-4D0384A6925E}" name="Pathway 4" dataDxfId="4">
      <calculatedColumnFormula>COUNTIFS(C21:C120, "Ingredient Manufacturer (2.2.5)", G21:G120,"Pathway 4 - Certification")</calculatedColumnFormula>
    </tableColumn>
    <tableColumn id="6" xr3:uid="{6D65BDD4-8996-47EF-B6AB-0EA3E4193789}"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topLeftCell="D23" zoomScale="80" zoomScaleNormal="80" workbookViewId="0">
      <selection activeCell="G32" sqref="G32"/>
    </sheetView>
  </sheetViews>
  <sheetFormatPr defaultColWidth="9.140625" defaultRowHeight="15.75"/>
  <cols>
    <col min="1" max="1" width="3.42578125" style="7" customWidth="1"/>
    <col min="2" max="2" width="3.7109375" style="7" customWidth="1"/>
    <col min="3" max="3" width="34.7109375" style="7" customWidth="1"/>
    <col min="4" max="4" width="33" style="7" customWidth="1"/>
    <col min="5" max="5" width="32.7109375" style="7" customWidth="1"/>
    <col min="6" max="9" width="42.85546875" style="7" customWidth="1"/>
    <col min="10" max="10" width="0" style="7" hidden="1" customWidth="1"/>
    <col min="11" max="14" width="9.140625" style="7"/>
    <col min="15" max="15" width="17.140625" style="7" customWidth="1"/>
    <col min="16" max="16" width="11.7109375" style="7" customWidth="1"/>
    <col min="17" max="17" width="10.28515625" style="7" customWidth="1"/>
    <col min="18" max="18" width="10.5703125" style="7" customWidth="1"/>
    <col min="19" max="19" width="11.7109375" style="7" customWidth="1"/>
    <col min="20" max="16384" width="9.140625" style="7"/>
  </cols>
  <sheetData>
    <row r="1" spans="1:13">
      <c r="A1" s="13"/>
      <c r="B1" s="13"/>
      <c r="C1" s="13"/>
      <c r="D1" s="13"/>
      <c r="E1" s="13"/>
      <c r="F1" s="13"/>
      <c r="G1" s="13"/>
      <c r="H1" s="13"/>
      <c r="I1" s="13"/>
      <c r="J1" s="13"/>
      <c r="K1" s="13"/>
      <c r="L1" s="13"/>
    </row>
    <row r="2" spans="1:13">
      <c r="A2" s="13"/>
      <c r="B2" s="14"/>
      <c r="C2" s="15"/>
      <c r="D2" s="16"/>
      <c r="E2" s="16"/>
      <c r="F2" s="16"/>
      <c r="G2" s="16"/>
      <c r="H2" s="16"/>
      <c r="I2" s="16"/>
      <c r="J2" s="17"/>
      <c r="K2" s="17"/>
      <c r="L2" s="13"/>
    </row>
    <row r="3" spans="1:13">
      <c r="A3" s="13"/>
      <c r="B3" s="18"/>
      <c r="C3" s="19" t="s">
        <v>0</v>
      </c>
      <c r="D3" s="19" t="s">
        <v>1</v>
      </c>
      <c r="E3" s="13"/>
      <c r="F3" s="13"/>
      <c r="G3" s="13"/>
      <c r="H3" s="13"/>
      <c r="I3" s="13"/>
      <c r="J3" s="20"/>
      <c r="K3" s="20"/>
      <c r="L3" s="13"/>
    </row>
    <row r="4" spans="1:13">
      <c r="A4" s="13"/>
      <c r="B4" s="18"/>
      <c r="C4" s="19" t="s">
        <v>2</v>
      </c>
      <c r="D4" s="19" t="s">
        <v>3</v>
      </c>
      <c r="E4" s="13"/>
      <c r="F4" s="13"/>
      <c r="G4" s="13"/>
      <c r="H4" s="13"/>
      <c r="I4" s="13"/>
      <c r="J4" s="20"/>
      <c r="K4" s="20"/>
      <c r="L4" s="13"/>
    </row>
    <row r="5" spans="1:13">
      <c r="A5" s="13"/>
      <c r="B5" s="18"/>
      <c r="C5" s="19"/>
      <c r="D5" s="13"/>
      <c r="E5" s="13"/>
      <c r="F5" s="13"/>
      <c r="G5" s="13"/>
      <c r="H5" s="13"/>
      <c r="I5" s="13"/>
      <c r="J5" s="20"/>
      <c r="K5" s="20"/>
      <c r="L5" s="13"/>
    </row>
    <row r="6" spans="1:13" ht="216.75" customHeight="1">
      <c r="A6" s="13"/>
      <c r="B6" s="18"/>
      <c r="C6" s="19" t="s">
        <v>4</v>
      </c>
      <c r="D6" s="68" t="s">
        <v>5</v>
      </c>
      <c r="E6" s="68"/>
      <c r="F6" s="68"/>
      <c r="G6" s="68"/>
      <c r="H6" s="68"/>
      <c r="I6" s="68"/>
      <c r="J6" s="20"/>
      <c r="K6" s="20"/>
      <c r="L6" s="13"/>
    </row>
    <row r="7" spans="1:13">
      <c r="A7" s="13"/>
      <c r="B7" s="22"/>
      <c r="C7" s="23"/>
      <c r="D7" s="24"/>
      <c r="E7" s="24"/>
      <c r="F7" s="24"/>
      <c r="G7" s="24"/>
      <c r="H7" s="24"/>
      <c r="I7" s="35"/>
      <c r="J7" s="25"/>
      <c r="K7" s="25"/>
      <c r="L7" s="13"/>
    </row>
    <row r="8" spans="1:13">
      <c r="A8" s="13"/>
      <c r="B8" s="13"/>
      <c r="C8" s="19"/>
      <c r="D8" s="21"/>
      <c r="E8" s="21"/>
      <c r="F8" s="21"/>
      <c r="G8" s="21"/>
      <c r="H8" s="21"/>
      <c r="I8" s="13"/>
      <c r="J8" s="13"/>
      <c r="K8" s="13"/>
      <c r="L8" s="13"/>
    </row>
    <row r="9" spans="1:13">
      <c r="A9" s="13"/>
      <c r="B9" s="14"/>
      <c r="C9" s="15"/>
      <c r="D9" s="36"/>
      <c r="E9" s="36"/>
      <c r="F9" s="36"/>
      <c r="G9" s="36"/>
      <c r="H9" s="36"/>
      <c r="I9" s="16"/>
      <c r="K9" s="17"/>
      <c r="L9" s="13"/>
      <c r="M9" s="11"/>
    </row>
    <row r="10" spans="1:13" s="8" customFormat="1" hidden="1">
      <c r="A10" s="27"/>
      <c r="B10" s="29"/>
      <c r="C10" s="64">
        <v>1.8</v>
      </c>
      <c r="D10" s="65">
        <v>1.9</v>
      </c>
      <c r="E10" s="65">
        <v>1.1100000000000001</v>
      </c>
      <c r="F10" s="65">
        <v>1.1200000000000001</v>
      </c>
      <c r="G10" s="65">
        <v>1.1299999999999999</v>
      </c>
      <c r="H10" s="65">
        <v>1.1399999999999999</v>
      </c>
      <c r="I10" s="27"/>
      <c r="K10" s="30"/>
      <c r="L10" s="27"/>
      <c r="M10" s="66"/>
    </row>
    <row r="11" spans="1:13">
      <c r="A11" s="13"/>
      <c r="B11" s="18"/>
      <c r="C11" s="19" t="s">
        <v>6</v>
      </c>
      <c r="D11" s="21"/>
      <c r="E11" s="21"/>
      <c r="F11" s="21"/>
      <c r="G11" s="21"/>
      <c r="H11" s="21"/>
      <c r="I11" s="13"/>
      <c r="K11" s="20"/>
      <c r="L11" s="13"/>
      <c r="M11" s="11"/>
    </row>
    <row r="12" spans="1:13">
      <c r="A12" s="13"/>
      <c r="B12" s="18"/>
      <c r="C12" s="42" t="s">
        <v>7</v>
      </c>
      <c r="D12" s="43" t="s">
        <v>8</v>
      </c>
      <c r="E12" s="43" t="s">
        <v>9</v>
      </c>
      <c r="F12" s="43" t="s">
        <v>10</v>
      </c>
      <c r="G12" s="43" t="s">
        <v>11</v>
      </c>
      <c r="H12" s="43" t="s">
        <v>12</v>
      </c>
      <c r="I12" s="13"/>
      <c r="K12" s="20"/>
      <c r="L12" s="13"/>
      <c r="M12" s="11"/>
    </row>
    <row r="13" spans="1:13">
      <c r="A13" s="13"/>
      <c r="B13" s="18"/>
      <c r="C13" s="44" t="s">
        <v>13</v>
      </c>
      <c r="D13" s="45">
        <f>COUNTIFS(C21:C120, "Ingredient Manufacturer (2.2.5)", G21:G120,"Pathway 1 - Country Score Card")+COUNTIFS(C21:C120, "Ingredient Manufacturer (2.2.5)", H21:H120,"Pathway 1 - Country Score Card")+COUNTIFS(C21:C120, "Ingredient Manufacturer (2.2.5)", I21:I120,"Pathway 1 - Country Score Card")</f>
        <v>6</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0</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0</v>
      </c>
      <c r="G13" s="45">
        <f>COUNTIFS(C21:C120, "Ingredient Manufacturer (2.2.5)", G21:G120,"Pathway 4 - Certification")+COUNTIFS(C21:C120, "Ingredient Manufacturer (2.2.5)", H21:H120,"Pathway 4 - Certification")+COUNTIFS(C21:C120, "Ingredient Manufacturer (2.2.5)", I21:I120,"Pathway 4 - Certification")</f>
        <v>3</v>
      </c>
      <c r="H13" s="45">
        <f>SUM(D13:G13)</f>
        <v>9</v>
      </c>
      <c r="I13" s="13"/>
      <c r="K13" s="20"/>
      <c r="L13" s="13"/>
      <c r="M13" s="11"/>
    </row>
    <row r="14" spans="1:13">
      <c r="A14" s="13"/>
      <c r="B14" s="18"/>
      <c r="C14" s="46" t="s">
        <v>14</v>
      </c>
      <c r="D14" s="47">
        <f>COUNTIFS(C21:C120, "Marine Primary Raw Material (2.2.6)", G21:G120,"Pathway 1 - Country Score Card")+ COUNTIFS(C21:C120, "Marine Primary Raw Material (2.2.6)", H21:H120,"Pathway 1 - Country Score Card")+ COUNTIFS(C21:C120, "Marine Primary Raw Material (2.2.6)", I21:I120,"Pathway 1 - Country Score Card")</f>
        <v>2</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0</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1</v>
      </c>
      <c r="G14" s="47">
        <f>COUNTIFS(C21:C120, "Marine Primary Raw Material (2.2.6)", G21:G120,"Pathway 4 - Certification")+ COUNTIFS(C21:C120, "Marine Primary Raw Material (2.2.6)", H21:H120,"Pathway 4 - Certification")+ COUNTIFS(C21:C120, "Marine Primary Raw Material (2.2.6)", I21:I120,"Pathway 4 - Certification")</f>
        <v>3</v>
      </c>
      <c r="H14" s="45">
        <f t="shared" ref="H14:H15" si="0">SUM(D14:G14)</f>
        <v>6</v>
      </c>
      <c r="I14" s="13"/>
      <c r="K14" s="20"/>
      <c r="L14" s="13"/>
      <c r="M14" s="11"/>
    </row>
    <row r="15" spans="1:13">
      <c r="A15" s="13"/>
      <c r="B15" s="18"/>
      <c r="C15" s="44" t="s">
        <v>15</v>
      </c>
      <c r="D15" s="47">
        <f>COUNTIFS(C22:C121, "Plant Primary Raw Material (2.2.6)", G22:G121,"Pathway 1 - Country Score Card")+ COUNTIFS(C22:C121, "Plant Primary Raw Material (2.2.6)", H22:H121,"Pathway 1 - Country Score Card")+ COUNTIFS(C22:C121, "Plant Primary Raw Material (2.2.6)", I22:I121,"Pathway 1 - Country Score Card")</f>
        <v>13</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5</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0</v>
      </c>
      <c r="H15" s="45">
        <f t="shared" si="0"/>
        <v>18</v>
      </c>
      <c r="I15" s="13"/>
      <c r="K15" s="20"/>
      <c r="L15" s="13"/>
      <c r="M15" s="11"/>
    </row>
    <row r="16" spans="1:13">
      <c r="A16" s="13"/>
      <c r="B16" s="18"/>
      <c r="C16" s="19"/>
      <c r="D16" s="21"/>
      <c r="E16" s="21"/>
      <c r="F16" s="21"/>
      <c r="G16" s="21"/>
      <c r="H16" s="21"/>
      <c r="I16" s="13"/>
      <c r="K16" s="20"/>
      <c r="L16" s="13"/>
      <c r="M16" s="11"/>
    </row>
    <row r="17" spans="1:21">
      <c r="A17" s="13"/>
      <c r="B17" s="18"/>
      <c r="C17" s="19"/>
      <c r="D17" s="21"/>
      <c r="E17" s="21"/>
      <c r="F17" s="21"/>
      <c r="G17" s="21"/>
      <c r="H17" s="21"/>
      <c r="I17" s="13"/>
      <c r="K17" s="20"/>
      <c r="L17" s="13"/>
      <c r="M17" s="11"/>
    </row>
    <row r="18" spans="1:21">
      <c r="A18" s="13"/>
      <c r="B18" s="18"/>
      <c r="C18" s="19" t="s">
        <v>16</v>
      </c>
      <c r="D18" s="13"/>
      <c r="E18" s="13"/>
      <c r="F18" s="13"/>
      <c r="G18" s="13"/>
      <c r="H18" s="13"/>
      <c r="I18" s="13"/>
      <c r="K18" s="20"/>
      <c r="L18" s="13"/>
      <c r="P18" s="67"/>
      <c r="Q18" s="67"/>
      <c r="R18" s="67"/>
      <c r="S18" s="67"/>
      <c r="T18" s="67"/>
    </row>
    <row r="19" spans="1:21" s="8" customFormat="1" hidden="1">
      <c r="A19" s="27"/>
      <c r="B19" s="29"/>
      <c r="C19" s="8">
        <v>1.1000000000000001</v>
      </c>
      <c r="D19" s="8">
        <v>1.2</v>
      </c>
      <c r="E19" s="8">
        <v>1.3</v>
      </c>
      <c r="F19" s="8">
        <v>1.4</v>
      </c>
      <c r="G19" s="8">
        <v>1.5</v>
      </c>
      <c r="H19" s="8">
        <v>1.6</v>
      </c>
      <c r="I19" s="8">
        <v>1.7</v>
      </c>
      <c r="J19" s="30"/>
      <c r="K19" s="27"/>
      <c r="L19" s="27"/>
    </row>
    <row r="20" spans="1:21" s="6" customFormat="1" ht="46.9" customHeight="1">
      <c r="A20" s="19"/>
      <c r="B20" s="31"/>
      <c r="C20" s="48" t="s">
        <v>7</v>
      </c>
      <c r="D20" s="49" t="s">
        <v>17</v>
      </c>
      <c r="E20" s="49" t="s">
        <v>18</v>
      </c>
      <c r="F20" s="49" t="s">
        <v>19</v>
      </c>
      <c r="G20" s="50" t="s">
        <v>20</v>
      </c>
      <c r="H20" s="49" t="s">
        <v>21</v>
      </c>
      <c r="I20" s="51" t="s">
        <v>22</v>
      </c>
      <c r="J20" s="26" t="s">
        <v>23</v>
      </c>
      <c r="K20" s="32"/>
      <c r="L20" s="19"/>
      <c r="N20" s="39"/>
      <c r="O20" s="39"/>
      <c r="P20" s="39"/>
    </row>
    <row r="21" spans="1:21" s="10" customFormat="1" ht="15.6" customHeight="1">
      <c r="A21" s="28"/>
      <c r="B21" s="33"/>
      <c r="C21" s="52" t="s">
        <v>13</v>
      </c>
      <c r="D21" s="53">
        <v>45825</v>
      </c>
      <c r="E21" s="53" t="str">
        <f t="shared" ref="E21:E84" si="1">IF(C21= "Ingredient Manufacturer (2.2.5)", "n.a.", "")</f>
        <v>n.a.</v>
      </c>
      <c r="F21" s="54" t="s">
        <v>24</v>
      </c>
      <c r="G21" s="55" t="s">
        <v>25</v>
      </c>
      <c r="H21" s="55" t="s">
        <v>25</v>
      </c>
      <c r="I21" s="56" t="s">
        <v>25</v>
      </c>
      <c r="J21" s="9"/>
      <c r="K21" s="34"/>
      <c r="L21" s="28"/>
      <c r="N21" s="40"/>
      <c r="O21" s="40"/>
      <c r="P21" s="40"/>
    </row>
    <row r="22" spans="1:21" ht="15.6" customHeight="1">
      <c r="A22" s="13"/>
      <c r="B22" s="18"/>
      <c r="C22" s="52" t="s">
        <v>13</v>
      </c>
      <c r="D22" s="53">
        <v>45825</v>
      </c>
      <c r="E22" s="53" t="str">
        <f t="shared" si="1"/>
        <v>n.a.</v>
      </c>
      <c r="F22" s="54" t="s">
        <v>26</v>
      </c>
      <c r="G22" s="55" t="s">
        <v>25</v>
      </c>
      <c r="H22" s="55" t="s">
        <v>25</v>
      </c>
      <c r="I22" s="56" t="s">
        <v>25</v>
      </c>
      <c r="J22" s="9"/>
      <c r="K22" s="20"/>
      <c r="L22" s="13"/>
      <c r="O22" s="41"/>
      <c r="P22" s="41"/>
      <c r="U22" s="10"/>
    </row>
    <row r="23" spans="1:21" ht="15.6" customHeight="1">
      <c r="A23" s="13"/>
      <c r="B23" s="18"/>
      <c r="C23" s="52" t="s">
        <v>13</v>
      </c>
      <c r="D23" s="53">
        <v>45825</v>
      </c>
      <c r="E23" s="53" t="str">
        <f t="shared" si="1"/>
        <v>n.a.</v>
      </c>
      <c r="F23" s="54" t="s">
        <v>27</v>
      </c>
      <c r="G23" s="55" t="s">
        <v>28</v>
      </c>
      <c r="H23" s="55" t="s">
        <v>28</v>
      </c>
      <c r="I23" s="56" t="s">
        <v>28</v>
      </c>
      <c r="J23" s="9"/>
      <c r="K23" s="20"/>
      <c r="L23" s="13"/>
      <c r="M23" s="12"/>
      <c r="N23" s="11"/>
      <c r="O23" s="40"/>
      <c r="P23" s="40"/>
      <c r="U23" s="10"/>
    </row>
    <row r="24" spans="1:21" ht="15.6" customHeight="1">
      <c r="A24" s="13"/>
      <c r="B24" s="18"/>
      <c r="C24" s="52" t="s">
        <v>14</v>
      </c>
      <c r="D24" s="53">
        <v>45825</v>
      </c>
      <c r="E24" s="53" t="s">
        <v>29</v>
      </c>
      <c r="F24" s="54" t="s">
        <v>27</v>
      </c>
      <c r="G24" s="55" t="s">
        <v>28</v>
      </c>
      <c r="H24" s="55" t="s">
        <v>30</v>
      </c>
      <c r="I24" s="56" t="s">
        <v>28</v>
      </c>
      <c r="J24" s="9"/>
      <c r="K24" s="20"/>
      <c r="L24" s="13"/>
      <c r="M24" s="37"/>
      <c r="N24" s="38"/>
      <c r="O24" s="40"/>
      <c r="P24" s="40"/>
      <c r="U24" s="10"/>
    </row>
    <row r="25" spans="1:21" ht="32.25">
      <c r="A25" s="13"/>
      <c r="B25" s="18"/>
      <c r="C25" s="52" t="s">
        <v>15</v>
      </c>
      <c r="D25" s="53">
        <v>45825</v>
      </c>
      <c r="E25" s="53" t="s">
        <v>31</v>
      </c>
      <c r="F25" s="54" t="s">
        <v>26</v>
      </c>
      <c r="G25" s="55" t="s">
        <v>25</v>
      </c>
      <c r="H25" s="55" t="s">
        <v>25</v>
      </c>
      <c r="I25" s="56" t="s">
        <v>32</v>
      </c>
      <c r="J25" s="9"/>
      <c r="K25" s="20"/>
      <c r="L25" s="13"/>
    </row>
    <row r="26" spans="1:21" ht="32.25">
      <c r="A26" s="13"/>
      <c r="B26" s="18"/>
      <c r="C26" s="52" t="s">
        <v>15</v>
      </c>
      <c r="D26" s="53">
        <v>45825</v>
      </c>
      <c r="E26" s="53" t="s">
        <v>33</v>
      </c>
      <c r="F26" s="54" t="s">
        <v>24</v>
      </c>
      <c r="G26" s="55" t="s">
        <v>25</v>
      </c>
      <c r="H26" s="55" t="s">
        <v>25</v>
      </c>
      <c r="I26" s="56" t="s">
        <v>32</v>
      </c>
      <c r="J26" s="9"/>
      <c r="K26" s="20"/>
      <c r="L26" s="13"/>
      <c r="M26" s="11"/>
      <c r="N26" s="38"/>
    </row>
    <row r="27" spans="1:21" ht="32.25">
      <c r="A27" s="13"/>
      <c r="B27" s="18"/>
      <c r="C27" s="52" t="s">
        <v>15</v>
      </c>
      <c r="D27" s="53">
        <v>45825</v>
      </c>
      <c r="E27" s="53" t="s">
        <v>34</v>
      </c>
      <c r="F27" s="54" t="s">
        <v>26</v>
      </c>
      <c r="G27" s="55" t="s">
        <v>25</v>
      </c>
      <c r="H27" s="55" t="s">
        <v>25</v>
      </c>
      <c r="I27" s="56" t="s">
        <v>32</v>
      </c>
      <c r="J27" s="9"/>
      <c r="K27" s="20"/>
      <c r="L27" s="13"/>
      <c r="N27" s="11"/>
    </row>
    <row r="28" spans="1:21" ht="32.25">
      <c r="A28" s="13"/>
      <c r="B28" s="18"/>
      <c r="C28" s="52" t="s">
        <v>15</v>
      </c>
      <c r="D28" s="53">
        <v>45825</v>
      </c>
      <c r="E28" s="53" t="s">
        <v>35</v>
      </c>
      <c r="F28" s="54" t="s">
        <v>26</v>
      </c>
      <c r="G28" s="55" t="s">
        <v>25</v>
      </c>
      <c r="H28" s="55" t="s">
        <v>25</v>
      </c>
      <c r="I28" s="56" t="s">
        <v>32</v>
      </c>
      <c r="J28" s="9"/>
      <c r="K28" s="20"/>
      <c r="L28" s="13"/>
    </row>
    <row r="29" spans="1:21" ht="32.25">
      <c r="A29" s="13"/>
      <c r="B29" s="18"/>
      <c r="C29" s="52" t="s">
        <v>15</v>
      </c>
      <c r="D29" s="53">
        <v>45825</v>
      </c>
      <c r="E29" s="53" t="s">
        <v>36</v>
      </c>
      <c r="F29" s="54" t="s">
        <v>26</v>
      </c>
      <c r="G29" s="55" t="s">
        <v>25</v>
      </c>
      <c r="H29" s="55" t="s">
        <v>25</v>
      </c>
      <c r="I29" s="56" t="s">
        <v>32</v>
      </c>
      <c r="J29" s="9"/>
      <c r="K29" s="20"/>
      <c r="L29" s="13"/>
    </row>
    <row r="30" spans="1:21" ht="16.5">
      <c r="A30" s="13"/>
      <c r="B30" s="18"/>
      <c r="C30" s="52" t="s">
        <v>15</v>
      </c>
      <c r="D30" s="53">
        <v>45846</v>
      </c>
      <c r="E30" s="53" t="s">
        <v>37</v>
      </c>
      <c r="F30" s="54" t="s">
        <v>26</v>
      </c>
      <c r="G30" s="55" t="s">
        <v>25</v>
      </c>
      <c r="H30" s="55" t="s">
        <v>25</v>
      </c>
      <c r="I30" s="56" t="s">
        <v>25</v>
      </c>
      <c r="J30" s="9"/>
      <c r="K30" s="20"/>
      <c r="L30" s="13"/>
    </row>
    <row r="31" spans="1:21" ht="16.5">
      <c r="A31" s="13"/>
      <c r="B31" s="18"/>
      <c r="C31" s="52" t="s">
        <v>14</v>
      </c>
      <c r="D31" s="53">
        <v>45846</v>
      </c>
      <c r="E31" s="53" t="s">
        <v>29</v>
      </c>
      <c r="F31" s="54" t="s">
        <v>26</v>
      </c>
      <c r="G31" s="55" t="s">
        <v>25</v>
      </c>
      <c r="H31" s="55" t="s">
        <v>25</v>
      </c>
      <c r="I31" s="56" t="s">
        <v>28</v>
      </c>
      <c r="J31" s="9"/>
      <c r="K31" s="20"/>
      <c r="L31" s="13"/>
    </row>
    <row r="32" spans="1:21" ht="32.25">
      <c r="A32" s="13"/>
      <c r="B32" s="18"/>
      <c r="C32" s="52" t="s">
        <v>38</v>
      </c>
      <c r="D32" s="53">
        <v>45853</v>
      </c>
      <c r="E32" s="53" t="s">
        <v>36</v>
      </c>
      <c r="F32" s="54" t="s">
        <v>26</v>
      </c>
      <c r="G32" s="55" t="s">
        <v>39</v>
      </c>
      <c r="H32" s="55" t="str">
        <f t="shared" ref="H21:H52" si="2">IF(C32="Plant Primary Raw Material (5.1.5)","N/A",$J$21)</f>
        <v>N/A</v>
      </c>
      <c r="I32" s="56" t="s">
        <v>32</v>
      </c>
      <c r="J32" s="9"/>
      <c r="K32" s="20"/>
      <c r="L32" s="13"/>
    </row>
    <row r="33" spans="1:12" ht="32.25">
      <c r="A33" s="13"/>
      <c r="B33" s="18"/>
      <c r="C33" s="52" t="s">
        <v>38</v>
      </c>
      <c r="D33" s="53">
        <v>45853</v>
      </c>
      <c r="E33" s="53" t="s">
        <v>31</v>
      </c>
      <c r="F33" s="54" t="s">
        <v>26</v>
      </c>
      <c r="G33" s="55" t="str">
        <f t="shared" ref="G21:G52" si="3">IF(C33="Plant Primary Raw Material (5.1.5)","N/A",$J$21)</f>
        <v>N/A</v>
      </c>
      <c r="H33" s="55" t="str">
        <f t="shared" si="2"/>
        <v>N/A</v>
      </c>
      <c r="I33" s="56" t="s">
        <v>32</v>
      </c>
      <c r="J33" s="9"/>
      <c r="K33" s="20"/>
      <c r="L33" s="13"/>
    </row>
    <row r="34" spans="1:12">
      <c r="A34" s="13"/>
      <c r="B34" s="18"/>
      <c r="C34" s="52"/>
      <c r="D34" s="53"/>
      <c r="E34" s="53" t="str">
        <f t="shared" si="1"/>
        <v/>
      </c>
      <c r="F34" s="54"/>
      <c r="G34" s="55">
        <f t="shared" si="3"/>
        <v>0</v>
      </c>
      <c r="H34" s="55">
        <f t="shared" si="2"/>
        <v>0</v>
      </c>
      <c r="I34" s="56">
        <f t="shared" ref="I21:I52" si="4">IF(C34="Plant Primary Raw Material (5.1.5)","N/A",$J$21)</f>
        <v>0</v>
      </c>
      <c r="J34" s="9"/>
      <c r="K34" s="20"/>
      <c r="L34" s="13"/>
    </row>
    <row r="35" spans="1:12">
      <c r="A35" s="13"/>
      <c r="B35" s="18"/>
      <c r="C35" s="52"/>
      <c r="D35" s="53"/>
      <c r="E35" s="53" t="str">
        <f t="shared" si="1"/>
        <v/>
      </c>
      <c r="F35" s="54"/>
      <c r="G35" s="55">
        <f t="shared" si="3"/>
        <v>0</v>
      </c>
      <c r="H35" s="55">
        <f t="shared" si="2"/>
        <v>0</v>
      </c>
      <c r="I35" s="56">
        <f t="shared" si="4"/>
        <v>0</v>
      </c>
      <c r="J35" s="9"/>
      <c r="K35" s="20"/>
      <c r="L35" s="13"/>
    </row>
    <row r="36" spans="1:12">
      <c r="A36" s="13"/>
      <c r="B36" s="18"/>
      <c r="C36" s="52"/>
      <c r="D36" s="53"/>
      <c r="E36" s="53" t="str">
        <f t="shared" si="1"/>
        <v/>
      </c>
      <c r="F36" s="54"/>
      <c r="G36" s="55">
        <f t="shared" si="3"/>
        <v>0</v>
      </c>
      <c r="H36" s="55">
        <f t="shared" si="2"/>
        <v>0</v>
      </c>
      <c r="I36" s="56">
        <f t="shared" si="4"/>
        <v>0</v>
      </c>
      <c r="J36" s="9"/>
      <c r="K36" s="20"/>
      <c r="L36" s="13"/>
    </row>
    <row r="37" spans="1:12">
      <c r="A37" s="13"/>
      <c r="B37" s="18"/>
      <c r="C37" s="52"/>
      <c r="D37" s="53"/>
      <c r="E37" s="53" t="str">
        <f t="shared" si="1"/>
        <v/>
      </c>
      <c r="F37" s="54"/>
      <c r="G37" s="55">
        <f t="shared" si="3"/>
        <v>0</v>
      </c>
      <c r="H37" s="55">
        <f t="shared" si="2"/>
        <v>0</v>
      </c>
      <c r="I37" s="56">
        <f t="shared" si="4"/>
        <v>0</v>
      </c>
      <c r="J37" s="9"/>
      <c r="K37" s="20"/>
      <c r="L37" s="13"/>
    </row>
    <row r="38" spans="1:12">
      <c r="A38" s="13"/>
      <c r="B38" s="18"/>
      <c r="C38" s="52"/>
      <c r="D38" s="53"/>
      <c r="E38" s="53" t="str">
        <f t="shared" si="1"/>
        <v/>
      </c>
      <c r="F38" s="54"/>
      <c r="G38" s="55">
        <f t="shared" si="3"/>
        <v>0</v>
      </c>
      <c r="H38" s="55">
        <f t="shared" si="2"/>
        <v>0</v>
      </c>
      <c r="I38" s="56">
        <f t="shared" si="4"/>
        <v>0</v>
      </c>
      <c r="J38" s="9"/>
      <c r="K38" s="20"/>
      <c r="L38" s="13"/>
    </row>
    <row r="39" spans="1:12">
      <c r="A39" s="13"/>
      <c r="B39" s="18"/>
      <c r="C39" s="52"/>
      <c r="D39" s="53"/>
      <c r="E39" s="53" t="str">
        <f t="shared" si="1"/>
        <v/>
      </c>
      <c r="F39" s="54"/>
      <c r="G39" s="55">
        <f t="shared" si="3"/>
        <v>0</v>
      </c>
      <c r="H39" s="55">
        <f t="shared" si="2"/>
        <v>0</v>
      </c>
      <c r="I39" s="56">
        <f t="shared" si="4"/>
        <v>0</v>
      </c>
      <c r="J39" s="9"/>
      <c r="K39" s="20"/>
      <c r="L39" s="13"/>
    </row>
    <row r="40" spans="1:12">
      <c r="A40" s="13"/>
      <c r="B40" s="18"/>
      <c r="C40" s="52"/>
      <c r="D40" s="53"/>
      <c r="E40" s="53" t="str">
        <f t="shared" si="1"/>
        <v/>
      </c>
      <c r="F40" s="54"/>
      <c r="G40" s="55">
        <f t="shared" si="3"/>
        <v>0</v>
      </c>
      <c r="H40" s="55">
        <f t="shared" si="2"/>
        <v>0</v>
      </c>
      <c r="I40" s="56">
        <f t="shared" si="4"/>
        <v>0</v>
      </c>
      <c r="J40" s="9"/>
      <c r="K40" s="20"/>
      <c r="L40" s="13"/>
    </row>
    <row r="41" spans="1:12">
      <c r="A41" s="13"/>
      <c r="B41" s="18"/>
      <c r="C41" s="52"/>
      <c r="D41" s="53"/>
      <c r="E41" s="53" t="str">
        <f t="shared" si="1"/>
        <v/>
      </c>
      <c r="F41" s="54"/>
      <c r="G41" s="55">
        <f t="shared" si="3"/>
        <v>0</v>
      </c>
      <c r="H41" s="55">
        <f t="shared" si="2"/>
        <v>0</v>
      </c>
      <c r="I41" s="56">
        <f t="shared" si="4"/>
        <v>0</v>
      </c>
      <c r="J41" s="9"/>
      <c r="K41" s="20"/>
      <c r="L41" s="13"/>
    </row>
    <row r="42" spans="1:12">
      <c r="A42" s="13"/>
      <c r="B42" s="18"/>
      <c r="C42" s="52"/>
      <c r="D42" s="53"/>
      <c r="E42" s="53" t="str">
        <f t="shared" si="1"/>
        <v/>
      </c>
      <c r="F42" s="54"/>
      <c r="G42" s="55">
        <f t="shared" si="3"/>
        <v>0</v>
      </c>
      <c r="H42" s="55">
        <f t="shared" si="2"/>
        <v>0</v>
      </c>
      <c r="I42" s="56">
        <f t="shared" si="4"/>
        <v>0</v>
      </c>
      <c r="J42" s="9"/>
      <c r="K42" s="20"/>
      <c r="L42" s="13"/>
    </row>
    <row r="43" spans="1:12">
      <c r="A43" s="13"/>
      <c r="B43" s="18"/>
      <c r="C43" s="52"/>
      <c r="D43" s="53"/>
      <c r="E43" s="53" t="str">
        <f t="shared" si="1"/>
        <v/>
      </c>
      <c r="F43" s="54"/>
      <c r="G43" s="55">
        <f t="shared" si="3"/>
        <v>0</v>
      </c>
      <c r="H43" s="55">
        <f t="shared" si="2"/>
        <v>0</v>
      </c>
      <c r="I43" s="56">
        <f t="shared" si="4"/>
        <v>0</v>
      </c>
      <c r="J43" s="9"/>
      <c r="K43" s="20"/>
      <c r="L43" s="13"/>
    </row>
    <row r="44" spans="1:12">
      <c r="A44" s="13"/>
      <c r="B44" s="18"/>
      <c r="C44" s="52"/>
      <c r="D44" s="53"/>
      <c r="E44" s="53" t="str">
        <f t="shared" si="1"/>
        <v/>
      </c>
      <c r="F44" s="54"/>
      <c r="G44" s="55">
        <f t="shared" si="3"/>
        <v>0</v>
      </c>
      <c r="H44" s="55">
        <f t="shared" si="2"/>
        <v>0</v>
      </c>
      <c r="I44" s="56">
        <f t="shared" si="4"/>
        <v>0</v>
      </c>
      <c r="J44" s="9"/>
      <c r="K44" s="20"/>
      <c r="L44" s="13"/>
    </row>
    <row r="45" spans="1:12">
      <c r="A45" s="13"/>
      <c r="B45" s="18"/>
      <c r="C45" s="52"/>
      <c r="D45" s="53"/>
      <c r="E45" s="53" t="str">
        <f t="shared" si="1"/>
        <v/>
      </c>
      <c r="F45" s="54"/>
      <c r="G45" s="55">
        <f t="shared" si="3"/>
        <v>0</v>
      </c>
      <c r="H45" s="55">
        <f t="shared" si="2"/>
        <v>0</v>
      </c>
      <c r="I45" s="56">
        <f t="shared" si="4"/>
        <v>0</v>
      </c>
      <c r="J45" s="9"/>
      <c r="K45" s="20"/>
      <c r="L45" s="13"/>
    </row>
    <row r="46" spans="1:12">
      <c r="A46" s="13"/>
      <c r="B46" s="18"/>
      <c r="C46" s="52"/>
      <c r="D46" s="53"/>
      <c r="E46" s="53" t="str">
        <f t="shared" si="1"/>
        <v/>
      </c>
      <c r="F46" s="54"/>
      <c r="G46" s="55">
        <f t="shared" si="3"/>
        <v>0</v>
      </c>
      <c r="H46" s="55">
        <f t="shared" si="2"/>
        <v>0</v>
      </c>
      <c r="I46" s="56">
        <f t="shared" si="4"/>
        <v>0</v>
      </c>
      <c r="J46" s="9"/>
      <c r="K46" s="20"/>
      <c r="L46" s="13"/>
    </row>
    <row r="47" spans="1:12">
      <c r="A47" s="13"/>
      <c r="B47" s="18"/>
      <c r="C47" s="52"/>
      <c r="D47" s="53"/>
      <c r="E47" s="53" t="str">
        <f t="shared" si="1"/>
        <v/>
      </c>
      <c r="F47" s="54"/>
      <c r="G47" s="55">
        <f t="shared" si="3"/>
        <v>0</v>
      </c>
      <c r="H47" s="55">
        <f t="shared" si="2"/>
        <v>0</v>
      </c>
      <c r="I47" s="56">
        <f t="shared" si="4"/>
        <v>0</v>
      </c>
      <c r="J47" s="9"/>
      <c r="K47" s="20"/>
      <c r="L47" s="13"/>
    </row>
    <row r="48" spans="1:12">
      <c r="A48" s="13"/>
      <c r="B48" s="18"/>
      <c r="C48" s="52"/>
      <c r="D48" s="53"/>
      <c r="E48" s="53" t="str">
        <f t="shared" si="1"/>
        <v/>
      </c>
      <c r="F48" s="54"/>
      <c r="G48" s="55">
        <f t="shared" si="3"/>
        <v>0</v>
      </c>
      <c r="H48" s="55">
        <f t="shared" si="2"/>
        <v>0</v>
      </c>
      <c r="I48" s="56">
        <f t="shared" si="4"/>
        <v>0</v>
      </c>
      <c r="J48" s="9"/>
      <c r="K48" s="20"/>
      <c r="L48" s="13"/>
    </row>
    <row r="49" spans="1:12">
      <c r="A49" s="13"/>
      <c r="B49" s="18"/>
      <c r="C49" s="52"/>
      <c r="D49" s="53"/>
      <c r="E49" s="53" t="str">
        <f t="shared" si="1"/>
        <v/>
      </c>
      <c r="F49" s="54"/>
      <c r="G49" s="55">
        <f t="shared" si="3"/>
        <v>0</v>
      </c>
      <c r="H49" s="55">
        <f t="shared" si="2"/>
        <v>0</v>
      </c>
      <c r="I49" s="56">
        <f t="shared" si="4"/>
        <v>0</v>
      </c>
      <c r="J49" s="9"/>
      <c r="K49" s="20"/>
      <c r="L49" s="13"/>
    </row>
    <row r="50" spans="1:12">
      <c r="A50" s="13"/>
      <c r="B50" s="18"/>
      <c r="C50" s="52"/>
      <c r="D50" s="53"/>
      <c r="E50" s="53" t="str">
        <f t="shared" si="1"/>
        <v/>
      </c>
      <c r="F50" s="54"/>
      <c r="G50" s="55">
        <f t="shared" si="3"/>
        <v>0</v>
      </c>
      <c r="H50" s="55">
        <f t="shared" si="2"/>
        <v>0</v>
      </c>
      <c r="I50" s="56">
        <f t="shared" si="4"/>
        <v>0</v>
      </c>
      <c r="J50" s="9"/>
      <c r="K50" s="20"/>
      <c r="L50" s="13"/>
    </row>
    <row r="51" spans="1:12">
      <c r="A51" s="13"/>
      <c r="B51" s="18"/>
      <c r="C51" s="52"/>
      <c r="D51" s="53"/>
      <c r="E51" s="53" t="str">
        <f t="shared" si="1"/>
        <v/>
      </c>
      <c r="F51" s="54"/>
      <c r="G51" s="55">
        <f t="shared" si="3"/>
        <v>0</v>
      </c>
      <c r="H51" s="55">
        <f t="shared" si="2"/>
        <v>0</v>
      </c>
      <c r="I51" s="56">
        <f t="shared" si="4"/>
        <v>0</v>
      </c>
      <c r="J51" s="9"/>
      <c r="K51" s="20"/>
      <c r="L51" s="13"/>
    </row>
    <row r="52" spans="1:12">
      <c r="A52" s="13"/>
      <c r="B52" s="18"/>
      <c r="C52" s="52"/>
      <c r="D52" s="53"/>
      <c r="E52" s="53" t="str">
        <f t="shared" si="1"/>
        <v/>
      </c>
      <c r="F52" s="54"/>
      <c r="G52" s="55">
        <f t="shared" si="3"/>
        <v>0</v>
      </c>
      <c r="H52" s="55">
        <f t="shared" si="2"/>
        <v>0</v>
      </c>
      <c r="I52" s="56">
        <f t="shared" si="4"/>
        <v>0</v>
      </c>
      <c r="J52" s="9"/>
      <c r="K52" s="20"/>
      <c r="L52" s="13"/>
    </row>
    <row r="53" spans="1:12">
      <c r="A53" s="13"/>
      <c r="B53" s="18"/>
      <c r="C53" s="52"/>
      <c r="D53" s="53"/>
      <c r="E53" s="53" t="str">
        <f t="shared" si="1"/>
        <v/>
      </c>
      <c r="F53" s="54"/>
      <c r="G53" s="55">
        <f t="shared" ref="G53:G84" si="5">IF(C53="Plant Primary Raw Material (5.1.5)","N/A",$J$21)</f>
        <v>0</v>
      </c>
      <c r="H53" s="55">
        <f t="shared" ref="H53:H84" si="6">IF(C53="Plant Primary Raw Material (5.1.5)","N/A",$J$21)</f>
        <v>0</v>
      </c>
      <c r="I53" s="56">
        <f t="shared" ref="I53:I84" si="7">IF(C53="Plant Primary Raw Material (5.1.5)","N/A",$J$21)</f>
        <v>0</v>
      </c>
      <c r="J53" s="9"/>
      <c r="K53" s="20"/>
      <c r="L53" s="13"/>
    </row>
    <row r="54" spans="1:12">
      <c r="A54" s="13"/>
      <c r="B54" s="18"/>
      <c r="C54" s="52"/>
      <c r="D54" s="53"/>
      <c r="E54" s="53" t="str">
        <f t="shared" si="1"/>
        <v/>
      </c>
      <c r="F54" s="54"/>
      <c r="G54" s="55">
        <f t="shared" si="5"/>
        <v>0</v>
      </c>
      <c r="H54" s="55">
        <f t="shared" si="6"/>
        <v>0</v>
      </c>
      <c r="I54" s="56">
        <f t="shared" si="7"/>
        <v>0</v>
      </c>
      <c r="J54" s="9"/>
      <c r="K54" s="20"/>
      <c r="L54" s="13"/>
    </row>
    <row r="55" spans="1:12">
      <c r="A55" s="13"/>
      <c r="B55" s="18"/>
      <c r="C55" s="52"/>
      <c r="D55" s="53"/>
      <c r="E55" s="53" t="str">
        <f t="shared" si="1"/>
        <v/>
      </c>
      <c r="F55" s="54"/>
      <c r="G55" s="55">
        <f t="shared" si="5"/>
        <v>0</v>
      </c>
      <c r="H55" s="55">
        <f t="shared" si="6"/>
        <v>0</v>
      </c>
      <c r="I55" s="56">
        <f t="shared" si="7"/>
        <v>0</v>
      </c>
      <c r="J55" s="9"/>
      <c r="K55" s="20"/>
      <c r="L55" s="13"/>
    </row>
    <row r="56" spans="1:12">
      <c r="A56" s="13"/>
      <c r="B56" s="18"/>
      <c r="C56" s="52"/>
      <c r="D56" s="53"/>
      <c r="E56" s="53" t="str">
        <f t="shared" si="1"/>
        <v/>
      </c>
      <c r="F56" s="54"/>
      <c r="G56" s="55">
        <f t="shared" si="5"/>
        <v>0</v>
      </c>
      <c r="H56" s="55">
        <f t="shared" si="6"/>
        <v>0</v>
      </c>
      <c r="I56" s="56">
        <f t="shared" si="7"/>
        <v>0</v>
      </c>
      <c r="J56" s="9"/>
      <c r="K56" s="20"/>
      <c r="L56" s="13"/>
    </row>
    <row r="57" spans="1:12">
      <c r="A57" s="13"/>
      <c r="B57" s="18"/>
      <c r="C57" s="52"/>
      <c r="D57" s="53"/>
      <c r="E57" s="53" t="str">
        <f t="shared" si="1"/>
        <v/>
      </c>
      <c r="F57" s="54"/>
      <c r="G57" s="55">
        <f t="shared" si="5"/>
        <v>0</v>
      </c>
      <c r="H57" s="55">
        <f t="shared" si="6"/>
        <v>0</v>
      </c>
      <c r="I57" s="56">
        <f t="shared" si="7"/>
        <v>0</v>
      </c>
      <c r="J57" s="9"/>
      <c r="K57" s="20"/>
      <c r="L57" s="13"/>
    </row>
    <row r="58" spans="1:12">
      <c r="A58" s="13"/>
      <c r="B58" s="18"/>
      <c r="C58" s="52"/>
      <c r="D58" s="53"/>
      <c r="E58" s="53" t="str">
        <f t="shared" si="1"/>
        <v/>
      </c>
      <c r="F58" s="54"/>
      <c r="G58" s="55">
        <f t="shared" si="5"/>
        <v>0</v>
      </c>
      <c r="H58" s="55">
        <f t="shared" si="6"/>
        <v>0</v>
      </c>
      <c r="I58" s="56">
        <f t="shared" si="7"/>
        <v>0</v>
      </c>
      <c r="J58" s="9"/>
      <c r="K58" s="20"/>
      <c r="L58" s="13"/>
    </row>
    <row r="59" spans="1:12">
      <c r="A59" s="13"/>
      <c r="B59" s="18"/>
      <c r="C59" s="52"/>
      <c r="D59" s="53"/>
      <c r="E59" s="53" t="str">
        <f t="shared" si="1"/>
        <v/>
      </c>
      <c r="F59" s="54"/>
      <c r="G59" s="55">
        <f t="shared" si="5"/>
        <v>0</v>
      </c>
      <c r="H59" s="55">
        <f t="shared" si="6"/>
        <v>0</v>
      </c>
      <c r="I59" s="56">
        <f t="shared" si="7"/>
        <v>0</v>
      </c>
      <c r="J59" s="9"/>
      <c r="K59" s="20"/>
      <c r="L59" s="13"/>
    </row>
    <row r="60" spans="1:12">
      <c r="A60" s="13"/>
      <c r="B60" s="18"/>
      <c r="C60" s="52"/>
      <c r="D60" s="53"/>
      <c r="E60" s="53" t="str">
        <f t="shared" si="1"/>
        <v/>
      </c>
      <c r="F60" s="54"/>
      <c r="G60" s="55">
        <f t="shared" si="5"/>
        <v>0</v>
      </c>
      <c r="H60" s="55">
        <f t="shared" si="6"/>
        <v>0</v>
      </c>
      <c r="I60" s="56">
        <f t="shared" si="7"/>
        <v>0</v>
      </c>
      <c r="J60" s="9"/>
      <c r="K60" s="20"/>
      <c r="L60" s="13"/>
    </row>
    <row r="61" spans="1:12">
      <c r="A61" s="13"/>
      <c r="B61" s="18"/>
      <c r="C61" s="52"/>
      <c r="D61" s="53"/>
      <c r="E61" s="53" t="str">
        <f t="shared" si="1"/>
        <v/>
      </c>
      <c r="F61" s="54"/>
      <c r="G61" s="55">
        <f t="shared" si="5"/>
        <v>0</v>
      </c>
      <c r="H61" s="55">
        <f t="shared" si="6"/>
        <v>0</v>
      </c>
      <c r="I61" s="56">
        <f t="shared" si="7"/>
        <v>0</v>
      </c>
      <c r="J61" s="9"/>
      <c r="K61" s="20"/>
      <c r="L61" s="13"/>
    </row>
    <row r="62" spans="1:12">
      <c r="A62" s="13"/>
      <c r="B62" s="18"/>
      <c r="C62" s="52"/>
      <c r="D62" s="53"/>
      <c r="E62" s="53" t="str">
        <f t="shared" si="1"/>
        <v/>
      </c>
      <c r="F62" s="54"/>
      <c r="G62" s="55">
        <f t="shared" si="5"/>
        <v>0</v>
      </c>
      <c r="H62" s="55">
        <f t="shared" si="6"/>
        <v>0</v>
      </c>
      <c r="I62" s="56">
        <f t="shared" si="7"/>
        <v>0</v>
      </c>
      <c r="J62" s="9"/>
      <c r="K62" s="20"/>
      <c r="L62" s="13"/>
    </row>
    <row r="63" spans="1:12">
      <c r="A63" s="13"/>
      <c r="B63" s="18"/>
      <c r="C63" s="52"/>
      <c r="D63" s="53"/>
      <c r="E63" s="53" t="str">
        <f t="shared" si="1"/>
        <v/>
      </c>
      <c r="F63" s="54"/>
      <c r="G63" s="55">
        <f t="shared" si="5"/>
        <v>0</v>
      </c>
      <c r="H63" s="55">
        <f t="shared" si="6"/>
        <v>0</v>
      </c>
      <c r="I63" s="56">
        <f t="shared" si="7"/>
        <v>0</v>
      </c>
      <c r="J63" s="9"/>
      <c r="K63" s="20"/>
      <c r="L63" s="13"/>
    </row>
    <row r="64" spans="1:12">
      <c r="A64" s="13"/>
      <c r="B64" s="18"/>
      <c r="C64" s="52"/>
      <c r="D64" s="53"/>
      <c r="E64" s="53" t="str">
        <f t="shared" si="1"/>
        <v/>
      </c>
      <c r="F64" s="54"/>
      <c r="G64" s="55">
        <f t="shared" si="5"/>
        <v>0</v>
      </c>
      <c r="H64" s="55">
        <f t="shared" si="6"/>
        <v>0</v>
      </c>
      <c r="I64" s="56">
        <f t="shared" si="7"/>
        <v>0</v>
      </c>
      <c r="J64" s="9"/>
      <c r="K64" s="20"/>
      <c r="L64" s="13"/>
    </row>
    <row r="65" spans="1:12">
      <c r="A65" s="13"/>
      <c r="B65" s="18"/>
      <c r="C65" s="52"/>
      <c r="D65" s="53"/>
      <c r="E65" s="53" t="str">
        <f t="shared" si="1"/>
        <v/>
      </c>
      <c r="F65" s="54"/>
      <c r="G65" s="55">
        <f t="shared" si="5"/>
        <v>0</v>
      </c>
      <c r="H65" s="55">
        <f t="shared" si="6"/>
        <v>0</v>
      </c>
      <c r="I65" s="56">
        <f t="shared" si="7"/>
        <v>0</v>
      </c>
      <c r="J65" s="9"/>
      <c r="K65" s="20"/>
      <c r="L65" s="13"/>
    </row>
    <row r="66" spans="1:12">
      <c r="A66" s="13"/>
      <c r="B66" s="18"/>
      <c r="C66" s="52"/>
      <c r="D66" s="53"/>
      <c r="E66" s="53" t="str">
        <f t="shared" si="1"/>
        <v/>
      </c>
      <c r="F66" s="54"/>
      <c r="G66" s="55">
        <f t="shared" si="5"/>
        <v>0</v>
      </c>
      <c r="H66" s="55">
        <f t="shared" si="6"/>
        <v>0</v>
      </c>
      <c r="I66" s="56">
        <f t="shared" si="7"/>
        <v>0</v>
      </c>
      <c r="J66" s="9"/>
      <c r="K66" s="20"/>
      <c r="L66" s="13"/>
    </row>
    <row r="67" spans="1:12">
      <c r="A67" s="13"/>
      <c r="B67" s="18"/>
      <c r="C67" s="52"/>
      <c r="D67" s="53"/>
      <c r="E67" s="53" t="str">
        <f t="shared" si="1"/>
        <v/>
      </c>
      <c r="F67" s="54"/>
      <c r="G67" s="55">
        <f t="shared" si="5"/>
        <v>0</v>
      </c>
      <c r="H67" s="55">
        <f t="shared" si="6"/>
        <v>0</v>
      </c>
      <c r="I67" s="56">
        <f t="shared" si="7"/>
        <v>0</v>
      </c>
      <c r="J67" s="9"/>
      <c r="K67" s="20"/>
      <c r="L67" s="13"/>
    </row>
    <row r="68" spans="1:12">
      <c r="A68" s="13"/>
      <c r="B68" s="18"/>
      <c r="C68" s="52"/>
      <c r="D68" s="53"/>
      <c r="E68" s="53" t="str">
        <f t="shared" si="1"/>
        <v/>
      </c>
      <c r="F68" s="54"/>
      <c r="G68" s="55">
        <f t="shared" si="5"/>
        <v>0</v>
      </c>
      <c r="H68" s="55">
        <f t="shared" si="6"/>
        <v>0</v>
      </c>
      <c r="I68" s="56">
        <f t="shared" si="7"/>
        <v>0</v>
      </c>
      <c r="J68" s="9"/>
      <c r="K68" s="20"/>
      <c r="L68" s="13"/>
    </row>
    <row r="69" spans="1:12">
      <c r="A69" s="13"/>
      <c r="B69" s="18"/>
      <c r="C69" s="52"/>
      <c r="D69" s="53"/>
      <c r="E69" s="53" t="str">
        <f t="shared" si="1"/>
        <v/>
      </c>
      <c r="F69" s="54"/>
      <c r="G69" s="55">
        <f t="shared" si="5"/>
        <v>0</v>
      </c>
      <c r="H69" s="55">
        <f t="shared" si="6"/>
        <v>0</v>
      </c>
      <c r="I69" s="56">
        <f t="shared" si="7"/>
        <v>0</v>
      </c>
      <c r="J69" s="9"/>
      <c r="K69" s="20"/>
      <c r="L69" s="13"/>
    </row>
    <row r="70" spans="1:12">
      <c r="A70" s="13"/>
      <c r="B70" s="18"/>
      <c r="C70" s="52"/>
      <c r="D70" s="53"/>
      <c r="E70" s="53" t="str">
        <f t="shared" si="1"/>
        <v/>
      </c>
      <c r="F70" s="54"/>
      <c r="G70" s="55">
        <f t="shared" si="5"/>
        <v>0</v>
      </c>
      <c r="H70" s="55">
        <f t="shared" si="6"/>
        <v>0</v>
      </c>
      <c r="I70" s="56">
        <f t="shared" si="7"/>
        <v>0</v>
      </c>
      <c r="J70" s="9"/>
      <c r="K70" s="20"/>
      <c r="L70" s="13"/>
    </row>
    <row r="71" spans="1:12">
      <c r="A71" s="13"/>
      <c r="B71" s="18"/>
      <c r="C71" s="52"/>
      <c r="D71" s="53"/>
      <c r="E71" s="53" t="str">
        <f t="shared" si="1"/>
        <v/>
      </c>
      <c r="F71" s="54"/>
      <c r="G71" s="55">
        <f t="shared" si="5"/>
        <v>0</v>
      </c>
      <c r="H71" s="55">
        <f t="shared" si="6"/>
        <v>0</v>
      </c>
      <c r="I71" s="56">
        <f t="shared" si="7"/>
        <v>0</v>
      </c>
      <c r="J71" s="9"/>
      <c r="K71" s="20"/>
      <c r="L71" s="13"/>
    </row>
    <row r="72" spans="1:12">
      <c r="A72" s="13"/>
      <c r="B72" s="18"/>
      <c r="C72" s="52"/>
      <c r="D72" s="53"/>
      <c r="E72" s="53" t="str">
        <f t="shared" si="1"/>
        <v/>
      </c>
      <c r="F72" s="54"/>
      <c r="G72" s="55">
        <f t="shared" si="5"/>
        <v>0</v>
      </c>
      <c r="H72" s="55">
        <f t="shared" si="6"/>
        <v>0</v>
      </c>
      <c r="I72" s="56">
        <f t="shared" si="7"/>
        <v>0</v>
      </c>
      <c r="J72" s="9"/>
      <c r="K72" s="20"/>
      <c r="L72" s="13"/>
    </row>
    <row r="73" spans="1:12">
      <c r="A73" s="13"/>
      <c r="B73" s="18"/>
      <c r="C73" s="52"/>
      <c r="D73" s="53"/>
      <c r="E73" s="53" t="str">
        <f t="shared" si="1"/>
        <v/>
      </c>
      <c r="F73" s="54"/>
      <c r="G73" s="55">
        <f t="shared" si="5"/>
        <v>0</v>
      </c>
      <c r="H73" s="55">
        <f t="shared" si="6"/>
        <v>0</v>
      </c>
      <c r="I73" s="56">
        <f t="shared" si="7"/>
        <v>0</v>
      </c>
      <c r="J73" s="9"/>
      <c r="K73" s="20"/>
      <c r="L73" s="13"/>
    </row>
    <row r="74" spans="1:12">
      <c r="A74" s="13"/>
      <c r="B74" s="18"/>
      <c r="C74" s="52"/>
      <c r="D74" s="53"/>
      <c r="E74" s="53" t="str">
        <f t="shared" si="1"/>
        <v/>
      </c>
      <c r="F74" s="54"/>
      <c r="G74" s="55">
        <f t="shared" si="5"/>
        <v>0</v>
      </c>
      <c r="H74" s="55">
        <f t="shared" si="6"/>
        <v>0</v>
      </c>
      <c r="I74" s="56">
        <f t="shared" si="7"/>
        <v>0</v>
      </c>
      <c r="J74" s="9"/>
      <c r="K74" s="20"/>
      <c r="L74" s="13"/>
    </row>
    <row r="75" spans="1:12">
      <c r="A75" s="13"/>
      <c r="B75" s="18"/>
      <c r="C75" s="52"/>
      <c r="D75" s="53"/>
      <c r="E75" s="53" t="str">
        <f t="shared" si="1"/>
        <v/>
      </c>
      <c r="F75" s="54"/>
      <c r="G75" s="55">
        <f t="shared" si="5"/>
        <v>0</v>
      </c>
      <c r="H75" s="55">
        <f t="shared" si="6"/>
        <v>0</v>
      </c>
      <c r="I75" s="56">
        <f t="shared" si="7"/>
        <v>0</v>
      </c>
      <c r="J75" s="9"/>
      <c r="K75" s="20"/>
      <c r="L75" s="13"/>
    </row>
    <row r="76" spans="1:12">
      <c r="A76" s="13"/>
      <c r="B76" s="18"/>
      <c r="C76" s="52"/>
      <c r="D76" s="53"/>
      <c r="E76" s="53" t="str">
        <f t="shared" si="1"/>
        <v/>
      </c>
      <c r="F76" s="54"/>
      <c r="G76" s="55">
        <f t="shared" si="5"/>
        <v>0</v>
      </c>
      <c r="H76" s="55">
        <f t="shared" si="6"/>
        <v>0</v>
      </c>
      <c r="I76" s="56">
        <f t="shared" si="7"/>
        <v>0</v>
      </c>
      <c r="J76" s="9"/>
      <c r="K76" s="20"/>
      <c r="L76" s="13"/>
    </row>
    <row r="77" spans="1:12">
      <c r="A77" s="13"/>
      <c r="B77" s="18"/>
      <c r="C77" s="52"/>
      <c r="D77" s="53"/>
      <c r="E77" s="53" t="str">
        <f t="shared" si="1"/>
        <v/>
      </c>
      <c r="F77" s="54"/>
      <c r="G77" s="55">
        <f t="shared" si="5"/>
        <v>0</v>
      </c>
      <c r="H77" s="55">
        <f t="shared" si="6"/>
        <v>0</v>
      </c>
      <c r="I77" s="56">
        <f t="shared" si="7"/>
        <v>0</v>
      </c>
      <c r="J77" s="9"/>
      <c r="K77" s="20"/>
      <c r="L77" s="13"/>
    </row>
    <row r="78" spans="1:12">
      <c r="A78" s="13"/>
      <c r="B78" s="18"/>
      <c r="C78" s="52"/>
      <c r="D78" s="53"/>
      <c r="E78" s="53" t="str">
        <f t="shared" si="1"/>
        <v/>
      </c>
      <c r="F78" s="54"/>
      <c r="G78" s="55">
        <f t="shared" si="5"/>
        <v>0</v>
      </c>
      <c r="H78" s="55">
        <f t="shared" si="6"/>
        <v>0</v>
      </c>
      <c r="I78" s="56">
        <f t="shared" si="7"/>
        <v>0</v>
      </c>
      <c r="J78" s="9"/>
      <c r="K78" s="20"/>
      <c r="L78" s="13"/>
    </row>
    <row r="79" spans="1:12">
      <c r="A79" s="13"/>
      <c r="B79" s="18"/>
      <c r="C79" s="52"/>
      <c r="D79" s="53"/>
      <c r="E79" s="53" t="str">
        <f t="shared" si="1"/>
        <v/>
      </c>
      <c r="F79" s="54"/>
      <c r="G79" s="55">
        <f t="shared" si="5"/>
        <v>0</v>
      </c>
      <c r="H79" s="55">
        <f t="shared" si="6"/>
        <v>0</v>
      </c>
      <c r="I79" s="56">
        <f t="shared" si="7"/>
        <v>0</v>
      </c>
      <c r="J79" s="9"/>
      <c r="K79" s="20"/>
      <c r="L79" s="13"/>
    </row>
    <row r="80" spans="1:12">
      <c r="A80" s="13"/>
      <c r="B80" s="18"/>
      <c r="C80" s="52"/>
      <c r="D80" s="53"/>
      <c r="E80" s="53" t="str">
        <f t="shared" si="1"/>
        <v/>
      </c>
      <c r="F80" s="54"/>
      <c r="G80" s="55">
        <f t="shared" si="5"/>
        <v>0</v>
      </c>
      <c r="H80" s="55">
        <f t="shared" si="6"/>
        <v>0</v>
      </c>
      <c r="I80" s="56">
        <f t="shared" si="7"/>
        <v>0</v>
      </c>
      <c r="J80" s="9"/>
      <c r="K80" s="20"/>
      <c r="L80" s="13"/>
    </row>
    <row r="81" spans="1:12">
      <c r="A81" s="13"/>
      <c r="B81" s="18"/>
      <c r="C81" s="52"/>
      <c r="D81" s="53"/>
      <c r="E81" s="53" t="str">
        <f t="shared" si="1"/>
        <v/>
      </c>
      <c r="F81" s="54"/>
      <c r="G81" s="55">
        <f t="shared" si="5"/>
        <v>0</v>
      </c>
      <c r="H81" s="55">
        <f t="shared" si="6"/>
        <v>0</v>
      </c>
      <c r="I81" s="56">
        <f t="shared" si="7"/>
        <v>0</v>
      </c>
      <c r="J81" s="9"/>
      <c r="K81" s="20"/>
      <c r="L81" s="13"/>
    </row>
    <row r="82" spans="1:12">
      <c r="A82" s="13"/>
      <c r="B82" s="18"/>
      <c r="C82" s="52"/>
      <c r="D82" s="53"/>
      <c r="E82" s="53" t="str">
        <f t="shared" si="1"/>
        <v/>
      </c>
      <c r="F82" s="54"/>
      <c r="G82" s="55">
        <f t="shared" si="5"/>
        <v>0</v>
      </c>
      <c r="H82" s="55">
        <f t="shared" si="6"/>
        <v>0</v>
      </c>
      <c r="I82" s="56">
        <f t="shared" si="7"/>
        <v>0</v>
      </c>
      <c r="J82" s="9"/>
      <c r="K82" s="20"/>
      <c r="L82" s="13"/>
    </row>
    <row r="83" spans="1:12">
      <c r="A83" s="13"/>
      <c r="B83" s="18"/>
      <c r="C83" s="52"/>
      <c r="D83" s="53"/>
      <c r="E83" s="53" t="str">
        <f t="shared" si="1"/>
        <v/>
      </c>
      <c r="F83" s="54"/>
      <c r="G83" s="55">
        <f t="shared" si="5"/>
        <v>0</v>
      </c>
      <c r="H83" s="55">
        <f t="shared" si="6"/>
        <v>0</v>
      </c>
      <c r="I83" s="56">
        <f t="shared" si="7"/>
        <v>0</v>
      </c>
      <c r="J83" s="9"/>
      <c r="K83" s="20"/>
      <c r="L83" s="13"/>
    </row>
    <row r="84" spans="1:12">
      <c r="A84" s="13"/>
      <c r="B84" s="18"/>
      <c r="C84" s="52"/>
      <c r="D84" s="53"/>
      <c r="E84" s="53" t="str">
        <f t="shared" si="1"/>
        <v/>
      </c>
      <c r="F84" s="54"/>
      <c r="G84" s="55">
        <f t="shared" si="5"/>
        <v>0</v>
      </c>
      <c r="H84" s="55">
        <f t="shared" si="6"/>
        <v>0</v>
      </c>
      <c r="I84" s="56">
        <f t="shared" si="7"/>
        <v>0</v>
      </c>
      <c r="J84" s="9"/>
      <c r="K84" s="20"/>
      <c r="L84" s="13"/>
    </row>
    <row r="85" spans="1:12">
      <c r="A85" s="13"/>
      <c r="B85" s="18"/>
      <c r="C85" s="52"/>
      <c r="D85" s="53"/>
      <c r="E85" s="53" t="str">
        <f t="shared" ref="E85:E120" si="8">IF(C85= "Ingredient Manufacturer (2.2.5)", "n.a.", "")</f>
        <v/>
      </c>
      <c r="F85" s="54"/>
      <c r="G85" s="55">
        <f t="shared" ref="G85:G120" si="9">IF(C85="Plant Primary Raw Material (5.1.5)","N/A",$J$21)</f>
        <v>0</v>
      </c>
      <c r="H85" s="55">
        <f t="shared" ref="H85:H120" si="10">IF(C85="Plant Primary Raw Material (5.1.5)","N/A",$J$21)</f>
        <v>0</v>
      </c>
      <c r="I85" s="56">
        <f t="shared" ref="I85:I120" si="11">IF(C85="Plant Primary Raw Material (5.1.5)","N/A",$J$21)</f>
        <v>0</v>
      </c>
      <c r="J85" s="9"/>
      <c r="K85" s="20"/>
      <c r="L85" s="13"/>
    </row>
    <row r="86" spans="1:12">
      <c r="A86" s="13"/>
      <c r="B86" s="18"/>
      <c r="C86" s="52"/>
      <c r="D86" s="53"/>
      <c r="E86" s="53" t="str">
        <f t="shared" si="8"/>
        <v/>
      </c>
      <c r="F86" s="54"/>
      <c r="G86" s="55">
        <f t="shared" si="9"/>
        <v>0</v>
      </c>
      <c r="H86" s="55">
        <f t="shared" si="10"/>
        <v>0</v>
      </c>
      <c r="I86" s="56">
        <f t="shared" si="11"/>
        <v>0</v>
      </c>
      <c r="J86" s="9"/>
      <c r="K86" s="20"/>
      <c r="L86" s="13"/>
    </row>
    <row r="87" spans="1:12">
      <c r="A87" s="13"/>
      <c r="B87" s="18"/>
      <c r="C87" s="52"/>
      <c r="D87" s="53"/>
      <c r="E87" s="53" t="str">
        <f t="shared" si="8"/>
        <v/>
      </c>
      <c r="F87" s="54"/>
      <c r="G87" s="55">
        <f t="shared" si="9"/>
        <v>0</v>
      </c>
      <c r="H87" s="55">
        <f t="shared" si="10"/>
        <v>0</v>
      </c>
      <c r="I87" s="56">
        <f t="shared" si="11"/>
        <v>0</v>
      </c>
      <c r="J87" s="9"/>
      <c r="K87" s="20"/>
      <c r="L87" s="13"/>
    </row>
    <row r="88" spans="1:12">
      <c r="A88" s="13"/>
      <c r="B88" s="18"/>
      <c r="C88" s="52"/>
      <c r="D88" s="53"/>
      <c r="E88" s="53" t="str">
        <f t="shared" si="8"/>
        <v/>
      </c>
      <c r="F88" s="54"/>
      <c r="G88" s="55">
        <f t="shared" si="9"/>
        <v>0</v>
      </c>
      <c r="H88" s="55">
        <f t="shared" si="10"/>
        <v>0</v>
      </c>
      <c r="I88" s="56">
        <f t="shared" si="11"/>
        <v>0</v>
      </c>
      <c r="J88" s="9"/>
      <c r="K88" s="20"/>
      <c r="L88" s="13"/>
    </row>
    <row r="89" spans="1:12">
      <c r="A89" s="13"/>
      <c r="B89" s="18"/>
      <c r="C89" s="52"/>
      <c r="D89" s="53"/>
      <c r="E89" s="53" t="str">
        <f t="shared" si="8"/>
        <v/>
      </c>
      <c r="F89" s="54"/>
      <c r="G89" s="55">
        <f t="shared" si="9"/>
        <v>0</v>
      </c>
      <c r="H89" s="55">
        <f t="shared" si="10"/>
        <v>0</v>
      </c>
      <c r="I89" s="56">
        <f t="shared" si="11"/>
        <v>0</v>
      </c>
      <c r="J89" s="9"/>
      <c r="K89" s="20"/>
      <c r="L89" s="13"/>
    </row>
    <row r="90" spans="1:12">
      <c r="A90" s="13"/>
      <c r="B90" s="18"/>
      <c r="C90" s="52"/>
      <c r="D90" s="53"/>
      <c r="E90" s="53" t="str">
        <f t="shared" si="8"/>
        <v/>
      </c>
      <c r="F90" s="54"/>
      <c r="G90" s="55">
        <f t="shared" si="9"/>
        <v>0</v>
      </c>
      <c r="H90" s="55">
        <f t="shared" si="10"/>
        <v>0</v>
      </c>
      <c r="I90" s="56">
        <f t="shared" si="11"/>
        <v>0</v>
      </c>
      <c r="J90" s="9"/>
      <c r="K90" s="20"/>
      <c r="L90" s="13"/>
    </row>
    <row r="91" spans="1:12">
      <c r="A91" s="13"/>
      <c r="B91" s="18"/>
      <c r="C91" s="52"/>
      <c r="D91" s="53"/>
      <c r="E91" s="53" t="str">
        <f t="shared" si="8"/>
        <v/>
      </c>
      <c r="F91" s="54"/>
      <c r="G91" s="55">
        <f t="shared" si="9"/>
        <v>0</v>
      </c>
      <c r="H91" s="55">
        <f t="shared" si="10"/>
        <v>0</v>
      </c>
      <c r="I91" s="56">
        <f t="shared" si="11"/>
        <v>0</v>
      </c>
      <c r="J91" s="9"/>
      <c r="K91" s="20"/>
      <c r="L91" s="13"/>
    </row>
    <row r="92" spans="1:12">
      <c r="A92" s="13"/>
      <c r="B92" s="18"/>
      <c r="C92" s="52"/>
      <c r="D92" s="53"/>
      <c r="E92" s="53" t="str">
        <f t="shared" si="8"/>
        <v/>
      </c>
      <c r="F92" s="54"/>
      <c r="G92" s="55">
        <f t="shared" si="9"/>
        <v>0</v>
      </c>
      <c r="H92" s="55">
        <f t="shared" si="10"/>
        <v>0</v>
      </c>
      <c r="I92" s="56">
        <f t="shared" si="11"/>
        <v>0</v>
      </c>
      <c r="J92" s="9"/>
      <c r="K92" s="20"/>
      <c r="L92" s="13"/>
    </row>
    <row r="93" spans="1:12">
      <c r="A93" s="13"/>
      <c r="B93" s="18"/>
      <c r="C93" s="57"/>
      <c r="D93" s="53"/>
      <c r="E93" s="53" t="str">
        <f t="shared" si="8"/>
        <v/>
      </c>
      <c r="F93" s="58"/>
      <c r="G93" s="55">
        <f t="shared" si="9"/>
        <v>0</v>
      </c>
      <c r="H93" s="55">
        <f t="shared" si="10"/>
        <v>0</v>
      </c>
      <c r="I93" s="56">
        <f t="shared" si="11"/>
        <v>0</v>
      </c>
      <c r="J93" s="9"/>
      <c r="K93" s="20"/>
      <c r="L93" s="13"/>
    </row>
    <row r="94" spans="1:12">
      <c r="A94" s="13"/>
      <c r="B94" s="18"/>
      <c r="C94" s="57"/>
      <c r="D94" s="53"/>
      <c r="E94" s="53" t="str">
        <f t="shared" si="8"/>
        <v/>
      </c>
      <c r="F94" s="58"/>
      <c r="G94" s="55">
        <f t="shared" si="9"/>
        <v>0</v>
      </c>
      <c r="H94" s="55"/>
      <c r="I94" s="56">
        <f t="shared" si="11"/>
        <v>0</v>
      </c>
      <c r="J94" s="9"/>
      <c r="K94" s="20"/>
      <c r="L94" s="13"/>
    </row>
    <row r="95" spans="1:12">
      <c r="A95" s="13"/>
      <c r="B95" s="18"/>
      <c r="C95" s="57"/>
      <c r="D95" s="53"/>
      <c r="E95" s="53" t="str">
        <f t="shared" si="8"/>
        <v/>
      </c>
      <c r="F95" s="58"/>
      <c r="G95" s="55">
        <f t="shared" si="9"/>
        <v>0</v>
      </c>
      <c r="H95" s="55">
        <f t="shared" si="10"/>
        <v>0</v>
      </c>
      <c r="I95" s="56">
        <f t="shared" si="11"/>
        <v>0</v>
      </c>
      <c r="J95" s="9"/>
      <c r="K95" s="20"/>
      <c r="L95" s="13"/>
    </row>
    <row r="96" spans="1:12">
      <c r="A96" s="13"/>
      <c r="B96" s="18"/>
      <c r="C96" s="57"/>
      <c r="D96" s="53"/>
      <c r="E96" s="53" t="str">
        <f t="shared" si="8"/>
        <v/>
      </c>
      <c r="F96" s="58"/>
      <c r="G96" s="55">
        <f t="shared" si="9"/>
        <v>0</v>
      </c>
      <c r="H96" s="55">
        <f t="shared" si="10"/>
        <v>0</v>
      </c>
      <c r="I96" s="56">
        <f t="shared" si="11"/>
        <v>0</v>
      </c>
      <c r="J96" s="9"/>
      <c r="K96" s="20"/>
      <c r="L96" s="13"/>
    </row>
    <row r="97" spans="1:12">
      <c r="A97" s="13"/>
      <c r="B97" s="18"/>
      <c r="C97" s="57"/>
      <c r="D97" s="53"/>
      <c r="E97" s="53" t="str">
        <f t="shared" si="8"/>
        <v/>
      </c>
      <c r="F97" s="58"/>
      <c r="G97" s="55">
        <f t="shared" si="9"/>
        <v>0</v>
      </c>
      <c r="H97" s="55">
        <f t="shared" si="10"/>
        <v>0</v>
      </c>
      <c r="I97" s="56">
        <f t="shared" si="11"/>
        <v>0</v>
      </c>
      <c r="J97" s="9"/>
      <c r="K97" s="20"/>
      <c r="L97" s="13"/>
    </row>
    <row r="98" spans="1:12">
      <c r="A98" s="13"/>
      <c r="B98" s="18"/>
      <c r="C98" s="57"/>
      <c r="D98" s="53"/>
      <c r="E98" s="53" t="str">
        <f t="shared" si="8"/>
        <v/>
      </c>
      <c r="F98" s="58"/>
      <c r="G98" s="55">
        <f t="shared" si="9"/>
        <v>0</v>
      </c>
      <c r="H98" s="55">
        <f t="shared" si="10"/>
        <v>0</v>
      </c>
      <c r="I98" s="56">
        <f t="shared" si="11"/>
        <v>0</v>
      </c>
      <c r="J98" s="9"/>
      <c r="K98" s="20"/>
      <c r="L98" s="13"/>
    </row>
    <row r="99" spans="1:12">
      <c r="A99" s="13"/>
      <c r="B99" s="18"/>
      <c r="C99" s="57"/>
      <c r="D99" s="53"/>
      <c r="E99" s="53" t="str">
        <f t="shared" si="8"/>
        <v/>
      </c>
      <c r="F99" s="58"/>
      <c r="G99" s="55">
        <f t="shared" si="9"/>
        <v>0</v>
      </c>
      <c r="H99" s="55">
        <f t="shared" si="10"/>
        <v>0</v>
      </c>
      <c r="I99" s="56">
        <f t="shared" si="11"/>
        <v>0</v>
      </c>
      <c r="J99" s="9"/>
      <c r="K99" s="20"/>
      <c r="L99" s="13"/>
    </row>
    <row r="100" spans="1:12">
      <c r="A100" s="13"/>
      <c r="B100" s="18"/>
      <c r="C100" s="57"/>
      <c r="D100" s="53"/>
      <c r="E100" s="53" t="str">
        <f t="shared" si="8"/>
        <v/>
      </c>
      <c r="F100" s="58"/>
      <c r="G100" s="55">
        <f t="shared" si="9"/>
        <v>0</v>
      </c>
      <c r="H100" s="55">
        <f t="shared" si="10"/>
        <v>0</v>
      </c>
      <c r="I100" s="56">
        <f t="shared" si="11"/>
        <v>0</v>
      </c>
      <c r="J100" s="9"/>
      <c r="K100" s="20"/>
      <c r="L100" s="13"/>
    </row>
    <row r="101" spans="1:12">
      <c r="A101" s="13"/>
      <c r="B101" s="18"/>
      <c r="C101" s="57"/>
      <c r="D101" s="53"/>
      <c r="E101" s="53" t="str">
        <f t="shared" si="8"/>
        <v/>
      </c>
      <c r="F101" s="58"/>
      <c r="G101" s="55">
        <f t="shared" si="9"/>
        <v>0</v>
      </c>
      <c r="H101" s="55">
        <f t="shared" si="10"/>
        <v>0</v>
      </c>
      <c r="I101" s="56">
        <f t="shared" si="11"/>
        <v>0</v>
      </c>
      <c r="J101" s="9"/>
      <c r="K101" s="20"/>
      <c r="L101" s="13"/>
    </row>
    <row r="102" spans="1:12">
      <c r="A102" s="13"/>
      <c r="B102" s="18"/>
      <c r="C102" s="57"/>
      <c r="D102" s="53"/>
      <c r="E102" s="53" t="str">
        <f t="shared" si="8"/>
        <v/>
      </c>
      <c r="F102" s="58"/>
      <c r="G102" s="55">
        <f t="shared" si="9"/>
        <v>0</v>
      </c>
      <c r="H102" s="55">
        <f t="shared" si="10"/>
        <v>0</v>
      </c>
      <c r="I102" s="56">
        <f t="shared" si="11"/>
        <v>0</v>
      </c>
      <c r="J102" s="9"/>
      <c r="K102" s="20"/>
      <c r="L102" s="13"/>
    </row>
    <row r="103" spans="1:12">
      <c r="A103" s="13"/>
      <c r="B103" s="18"/>
      <c r="C103" s="52"/>
      <c r="D103" s="53"/>
      <c r="E103" s="53" t="str">
        <f t="shared" si="8"/>
        <v/>
      </c>
      <c r="F103" s="54"/>
      <c r="G103" s="55">
        <f t="shared" si="9"/>
        <v>0</v>
      </c>
      <c r="H103" s="55">
        <f t="shared" si="10"/>
        <v>0</v>
      </c>
      <c r="I103" s="56">
        <f t="shared" si="11"/>
        <v>0</v>
      </c>
      <c r="J103" s="9"/>
      <c r="K103" s="20"/>
      <c r="L103" s="13"/>
    </row>
    <row r="104" spans="1:12">
      <c r="A104" s="13"/>
      <c r="B104" s="18"/>
      <c r="C104" s="52"/>
      <c r="D104" s="53"/>
      <c r="E104" s="53" t="str">
        <f t="shared" si="8"/>
        <v/>
      </c>
      <c r="F104" s="54"/>
      <c r="G104" s="55">
        <f t="shared" si="9"/>
        <v>0</v>
      </c>
      <c r="H104" s="55">
        <f t="shared" si="10"/>
        <v>0</v>
      </c>
      <c r="I104" s="56">
        <f t="shared" si="11"/>
        <v>0</v>
      </c>
      <c r="J104" s="9"/>
      <c r="K104" s="20"/>
      <c r="L104" s="13"/>
    </row>
    <row r="105" spans="1:12">
      <c r="A105" s="13"/>
      <c r="B105" s="18"/>
      <c r="C105" s="52"/>
      <c r="D105" s="53"/>
      <c r="E105" s="53" t="str">
        <f t="shared" si="8"/>
        <v/>
      </c>
      <c r="F105" s="54"/>
      <c r="G105" s="55">
        <f t="shared" si="9"/>
        <v>0</v>
      </c>
      <c r="H105" s="55">
        <f t="shared" si="10"/>
        <v>0</v>
      </c>
      <c r="I105" s="56">
        <f t="shared" si="11"/>
        <v>0</v>
      </c>
      <c r="J105" s="9"/>
      <c r="K105" s="20"/>
      <c r="L105" s="13"/>
    </row>
    <row r="106" spans="1:12">
      <c r="A106" s="13"/>
      <c r="B106" s="18"/>
      <c r="C106" s="52"/>
      <c r="D106" s="53"/>
      <c r="E106" s="53" t="str">
        <f t="shared" si="8"/>
        <v/>
      </c>
      <c r="F106" s="54"/>
      <c r="G106" s="55">
        <f t="shared" si="9"/>
        <v>0</v>
      </c>
      <c r="H106" s="55">
        <f t="shared" si="10"/>
        <v>0</v>
      </c>
      <c r="I106" s="56">
        <f t="shared" si="11"/>
        <v>0</v>
      </c>
      <c r="J106" s="9"/>
      <c r="K106" s="20"/>
      <c r="L106" s="13"/>
    </row>
    <row r="107" spans="1:12">
      <c r="A107" s="13"/>
      <c r="B107" s="18"/>
      <c r="C107" s="52"/>
      <c r="D107" s="53"/>
      <c r="E107" s="53" t="str">
        <f t="shared" si="8"/>
        <v/>
      </c>
      <c r="F107" s="54"/>
      <c r="G107" s="55">
        <f t="shared" si="9"/>
        <v>0</v>
      </c>
      <c r="H107" s="55">
        <f t="shared" si="10"/>
        <v>0</v>
      </c>
      <c r="I107" s="56">
        <f t="shared" si="11"/>
        <v>0</v>
      </c>
      <c r="J107" s="9"/>
      <c r="K107" s="20"/>
      <c r="L107" s="13"/>
    </row>
    <row r="108" spans="1:12">
      <c r="A108" s="13"/>
      <c r="B108" s="18"/>
      <c r="C108" s="52"/>
      <c r="D108" s="53"/>
      <c r="E108" s="53" t="str">
        <f t="shared" si="8"/>
        <v/>
      </c>
      <c r="F108" s="54"/>
      <c r="G108" s="55">
        <f t="shared" si="9"/>
        <v>0</v>
      </c>
      <c r="H108" s="55">
        <f t="shared" si="10"/>
        <v>0</v>
      </c>
      <c r="I108" s="56">
        <f t="shared" si="11"/>
        <v>0</v>
      </c>
      <c r="J108" s="9"/>
      <c r="K108" s="20"/>
      <c r="L108" s="13"/>
    </row>
    <row r="109" spans="1:12">
      <c r="A109" s="13"/>
      <c r="B109" s="18"/>
      <c r="C109" s="52"/>
      <c r="D109" s="53"/>
      <c r="E109" s="53" t="str">
        <f t="shared" si="8"/>
        <v/>
      </c>
      <c r="F109" s="54"/>
      <c r="G109" s="55">
        <f t="shared" si="9"/>
        <v>0</v>
      </c>
      <c r="H109" s="55">
        <f t="shared" si="10"/>
        <v>0</v>
      </c>
      <c r="I109" s="56">
        <f t="shared" si="11"/>
        <v>0</v>
      </c>
      <c r="J109" s="9"/>
      <c r="K109" s="20"/>
      <c r="L109" s="13"/>
    </row>
    <row r="110" spans="1:12">
      <c r="A110" s="13"/>
      <c r="B110" s="18"/>
      <c r="C110" s="52"/>
      <c r="D110" s="53"/>
      <c r="E110" s="53" t="str">
        <f t="shared" si="8"/>
        <v/>
      </c>
      <c r="F110" s="54"/>
      <c r="G110" s="55">
        <f t="shared" si="9"/>
        <v>0</v>
      </c>
      <c r="H110" s="55">
        <f t="shared" si="10"/>
        <v>0</v>
      </c>
      <c r="I110" s="56">
        <f t="shared" si="11"/>
        <v>0</v>
      </c>
      <c r="J110" s="9"/>
      <c r="K110" s="20"/>
      <c r="L110" s="13"/>
    </row>
    <row r="111" spans="1:12">
      <c r="A111" s="13"/>
      <c r="B111" s="18"/>
      <c r="C111" s="52"/>
      <c r="D111" s="53"/>
      <c r="E111" s="53" t="str">
        <f t="shared" si="8"/>
        <v/>
      </c>
      <c r="F111" s="54"/>
      <c r="G111" s="55">
        <f t="shared" si="9"/>
        <v>0</v>
      </c>
      <c r="H111" s="55">
        <f t="shared" si="10"/>
        <v>0</v>
      </c>
      <c r="I111" s="56">
        <f t="shared" si="11"/>
        <v>0</v>
      </c>
      <c r="J111" s="9"/>
      <c r="K111" s="20"/>
      <c r="L111" s="13"/>
    </row>
    <row r="112" spans="1:12">
      <c r="A112" s="13"/>
      <c r="B112" s="18"/>
      <c r="C112" s="52"/>
      <c r="D112" s="53"/>
      <c r="E112" s="53" t="str">
        <f t="shared" si="8"/>
        <v/>
      </c>
      <c r="F112" s="54"/>
      <c r="G112" s="55">
        <f t="shared" si="9"/>
        <v>0</v>
      </c>
      <c r="H112" s="55">
        <f t="shared" si="10"/>
        <v>0</v>
      </c>
      <c r="I112" s="56">
        <f t="shared" si="11"/>
        <v>0</v>
      </c>
      <c r="J112" s="9"/>
      <c r="K112" s="20"/>
      <c r="L112" s="13"/>
    </row>
    <row r="113" spans="1:12">
      <c r="A113" s="13"/>
      <c r="B113" s="18"/>
      <c r="C113" s="52"/>
      <c r="D113" s="53"/>
      <c r="E113" s="53" t="str">
        <f t="shared" si="8"/>
        <v/>
      </c>
      <c r="F113" s="54"/>
      <c r="G113" s="55">
        <f t="shared" si="9"/>
        <v>0</v>
      </c>
      <c r="H113" s="55">
        <f t="shared" si="10"/>
        <v>0</v>
      </c>
      <c r="I113" s="56">
        <f t="shared" si="11"/>
        <v>0</v>
      </c>
      <c r="J113" s="9"/>
      <c r="K113" s="20"/>
      <c r="L113" s="13"/>
    </row>
    <row r="114" spans="1:12">
      <c r="A114" s="13"/>
      <c r="B114" s="18"/>
      <c r="C114" s="52"/>
      <c r="D114" s="53"/>
      <c r="E114" s="53" t="str">
        <f t="shared" si="8"/>
        <v/>
      </c>
      <c r="F114" s="54"/>
      <c r="G114" s="55">
        <f t="shared" si="9"/>
        <v>0</v>
      </c>
      <c r="H114" s="55">
        <f t="shared" si="10"/>
        <v>0</v>
      </c>
      <c r="I114" s="56">
        <f t="shared" si="11"/>
        <v>0</v>
      </c>
      <c r="J114" s="9"/>
      <c r="K114" s="20"/>
      <c r="L114" s="13"/>
    </row>
    <row r="115" spans="1:12">
      <c r="A115" s="13"/>
      <c r="B115" s="18"/>
      <c r="C115" s="52"/>
      <c r="D115" s="53"/>
      <c r="E115" s="53" t="str">
        <f t="shared" si="8"/>
        <v/>
      </c>
      <c r="F115" s="54"/>
      <c r="G115" s="55">
        <f t="shared" si="9"/>
        <v>0</v>
      </c>
      <c r="H115" s="55">
        <f t="shared" si="10"/>
        <v>0</v>
      </c>
      <c r="I115" s="56">
        <f t="shared" si="11"/>
        <v>0</v>
      </c>
      <c r="J115" s="9"/>
      <c r="K115" s="20"/>
      <c r="L115" s="13"/>
    </row>
    <row r="116" spans="1:12">
      <c r="A116" s="13"/>
      <c r="B116" s="18"/>
      <c r="C116" s="52"/>
      <c r="D116" s="53"/>
      <c r="E116" s="53" t="str">
        <f t="shared" si="8"/>
        <v/>
      </c>
      <c r="F116" s="54"/>
      <c r="G116" s="55">
        <f t="shared" si="9"/>
        <v>0</v>
      </c>
      <c r="H116" s="55">
        <f t="shared" si="10"/>
        <v>0</v>
      </c>
      <c r="I116" s="56">
        <f t="shared" si="11"/>
        <v>0</v>
      </c>
      <c r="J116" s="9"/>
      <c r="K116" s="20"/>
      <c r="L116" s="13"/>
    </row>
    <row r="117" spans="1:12">
      <c r="A117" s="13"/>
      <c r="B117" s="18"/>
      <c r="C117" s="52"/>
      <c r="D117" s="53"/>
      <c r="E117" s="53" t="str">
        <f t="shared" si="8"/>
        <v/>
      </c>
      <c r="F117" s="54"/>
      <c r="G117" s="55">
        <f t="shared" si="9"/>
        <v>0</v>
      </c>
      <c r="H117" s="55">
        <f t="shared" si="10"/>
        <v>0</v>
      </c>
      <c r="I117" s="56">
        <f t="shared" si="11"/>
        <v>0</v>
      </c>
      <c r="J117" s="9"/>
      <c r="K117" s="20"/>
      <c r="L117" s="13"/>
    </row>
    <row r="118" spans="1:12">
      <c r="A118" s="13"/>
      <c r="B118" s="18"/>
      <c r="C118" s="52"/>
      <c r="D118" s="53"/>
      <c r="E118" s="53" t="str">
        <f t="shared" si="8"/>
        <v/>
      </c>
      <c r="F118" s="54"/>
      <c r="G118" s="55">
        <f t="shared" si="9"/>
        <v>0</v>
      </c>
      <c r="H118" s="55">
        <f t="shared" si="10"/>
        <v>0</v>
      </c>
      <c r="I118" s="56">
        <f t="shared" si="11"/>
        <v>0</v>
      </c>
      <c r="J118" s="9"/>
      <c r="K118" s="20"/>
      <c r="L118" s="13"/>
    </row>
    <row r="119" spans="1:12">
      <c r="A119" s="13"/>
      <c r="B119" s="18"/>
      <c r="C119" s="52"/>
      <c r="D119" s="53"/>
      <c r="E119" s="53" t="str">
        <f t="shared" si="8"/>
        <v/>
      </c>
      <c r="F119" s="54"/>
      <c r="G119" s="55">
        <f t="shared" si="9"/>
        <v>0</v>
      </c>
      <c r="H119" s="55">
        <f t="shared" si="10"/>
        <v>0</v>
      </c>
      <c r="I119" s="56">
        <f t="shared" si="11"/>
        <v>0</v>
      </c>
      <c r="J119" s="9"/>
      <c r="K119" s="20"/>
      <c r="L119" s="13"/>
    </row>
    <row r="120" spans="1:12">
      <c r="A120" s="13"/>
      <c r="B120" s="18"/>
      <c r="C120" s="59"/>
      <c r="D120" s="60"/>
      <c r="E120" s="60" t="str">
        <f t="shared" si="8"/>
        <v/>
      </c>
      <c r="F120" s="61"/>
      <c r="G120" s="62">
        <f t="shared" si="9"/>
        <v>0</v>
      </c>
      <c r="H120" s="62">
        <f t="shared" si="10"/>
        <v>0</v>
      </c>
      <c r="I120" s="63">
        <f t="shared" si="11"/>
        <v>0</v>
      </c>
      <c r="J120" s="9"/>
      <c r="K120" s="20"/>
      <c r="L120" s="13"/>
    </row>
    <row r="121" spans="1:12">
      <c r="A121" s="13"/>
      <c r="B121" s="22"/>
      <c r="C121" s="35"/>
      <c r="D121" s="35"/>
      <c r="E121" s="35"/>
      <c r="F121" s="35"/>
      <c r="G121" s="35"/>
      <c r="H121" s="35"/>
      <c r="I121" s="35"/>
      <c r="J121" s="35"/>
      <c r="K121" s="25"/>
      <c r="L121" s="13"/>
    </row>
    <row r="122" spans="1:12">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120" xr:uid="{354D4C77-0BA0-4019-949A-4ABF45302A93}">
      <formula1>43831</formula1>
      <formula2>73415</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65300604-4457-40EE-9E31-8E4C1DFB453C}">
          <x14:formula1>
            <xm:f>Dropdowns!$B$2:$B$188</xm:f>
          </x14:formula1>
          <xm:sqref>F21:F120</xm:sqref>
        </x14:dataValidation>
        <x14:dataValidation type="list" allowBlank="1" showInputMessage="1" showErrorMessage="1" xr:uid="{2D94CD3A-8F97-49AD-B905-1BD2501607AA}">
          <x14:formula1>
            <xm:f>Dropdowns!$A$2:$A$6</xm:f>
          </x14:formula1>
          <xm:sqref>C21:C120 J21</xm:sqref>
        </x14:dataValidation>
        <x14:dataValidation type="list" allowBlank="1" showInputMessage="1" showErrorMessage="1" xr:uid="{68333703-46A8-448F-8AB7-ACF5C8FF34B0}">
          <x14:formula1>
            <xm:f>IF(C21 = "Plant Primary Raw Material (5.1.5)", (OFFSET(Dropdowns!$D$2,0,0,)), Dropdowns!$C$2:$C$6)</xm:f>
          </x14:formula1>
          <xm:sqref>G21:G120</xm:sqref>
        </x14:dataValidation>
        <x14:dataValidation type="list" allowBlank="1" showInputMessage="1" showErrorMessage="1" xr:uid="{9EF94B43-326C-4055-8D93-4D454920D7EE}">
          <x14:formula1>
            <xm:f>IF(C21 = "Plant Primary Raw Material (5.1.5)", (OFFSET(Dropdowns!$D$2,0,0,)), Dropdowns!$C$2:$C$6)</xm:f>
          </x14:formula1>
          <xm:sqref>H21:I120</xm:sqref>
        </x14:dataValidation>
        <x14:dataValidation type="list" allowBlank="1" showInputMessage="1" showErrorMessage="1" xr:uid="{ECE2B028-F3A4-4566-8719-1715C1B7795F}">
          <x14:formula1>
            <xm:f>IF(C22 = "Plant Primary Raw Material (5.1.5)", (OFFSET(Dropdowns!$D$2,0,0,)), Dropdowns!$C$2:$C$6)</xm:f>
          </x14:formula1>
          <xm:sqref>J22:J120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8"/>
  <sheetViews>
    <sheetView topLeftCell="A19" workbookViewId="0">
      <selection activeCell="B35" sqref="B35"/>
    </sheetView>
  </sheetViews>
  <sheetFormatPr defaultColWidth="8.85546875" defaultRowHeight="15"/>
  <cols>
    <col min="1" max="1" width="33.42578125" bestFit="1" customWidth="1"/>
    <col min="2" max="2" width="26.28515625" customWidth="1"/>
    <col min="3" max="3" width="61.7109375" bestFit="1" customWidth="1"/>
    <col min="6" max="6" width="41.5703125" customWidth="1"/>
    <col min="7" max="7" width="46.42578125" bestFit="1" customWidth="1"/>
  </cols>
  <sheetData>
    <row r="1" spans="1:4">
      <c r="A1" s="3" t="s">
        <v>7</v>
      </c>
      <c r="B1" s="3" t="s">
        <v>40</v>
      </c>
      <c r="C1" s="3" t="s">
        <v>41</v>
      </c>
      <c r="D1" s="3" t="s">
        <v>42</v>
      </c>
    </row>
    <row r="2" spans="1:4">
      <c r="A2" s="2"/>
      <c r="B2" s="2"/>
      <c r="C2" s="2"/>
      <c r="D2" t="s">
        <v>39</v>
      </c>
    </row>
    <row r="3" spans="1:4">
      <c r="A3" t="s">
        <v>13</v>
      </c>
      <c r="B3" s="5" t="s">
        <v>43</v>
      </c>
      <c r="C3" t="s">
        <v>25</v>
      </c>
    </row>
    <row r="4" spans="1:4">
      <c r="A4" t="s">
        <v>14</v>
      </c>
      <c r="B4" s="4" t="s">
        <v>44</v>
      </c>
      <c r="C4" t="s">
        <v>32</v>
      </c>
    </row>
    <row r="5" spans="1:4">
      <c r="A5" t="s">
        <v>15</v>
      </c>
      <c r="B5" s="4" t="s">
        <v>45</v>
      </c>
      <c r="C5" t="s">
        <v>30</v>
      </c>
    </row>
    <row r="6" spans="1:4">
      <c r="A6" t="s">
        <v>38</v>
      </c>
      <c r="B6" s="4" t="s">
        <v>46</v>
      </c>
      <c r="C6" t="s">
        <v>28</v>
      </c>
    </row>
    <row r="7" spans="1:4">
      <c r="B7" s="4" t="s">
        <v>47</v>
      </c>
    </row>
    <row r="8" spans="1:4">
      <c r="B8" s="4" t="s">
        <v>48</v>
      </c>
    </row>
    <row r="9" spans="1:4">
      <c r="B9" s="4" t="s">
        <v>49</v>
      </c>
    </row>
    <row r="10" spans="1:4">
      <c r="B10" s="4" t="s">
        <v>50</v>
      </c>
    </row>
    <row r="11" spans="1:4">
      <c r="B11" s="4" t="s">
        <v>51</v>
      </c>
    </row>
    <row r="12" spans="1:4">
      <c r="B12" s="4" t="s">
        <v>52</v>
      </c>
    </row>
    <row r="13" spans="1:4">
      <c r="B13" s="4" t="s">
        <v>53</v>
      </c>
    </row>
    <row r="14" spans="1:4">
      <c r="B14" s="4" t="s">
        <v>54</v>
      </c>
    </row>
    <row r="15" spans="1:4">
      <c r="B15" s="4" t="s">
        <v>55</v>
      </c>
    </row>
    <row r="16" spans="1:4">
      <c r="B16" s="4" t="s">
        <v>56</v>
      </c>
    </row>
    <row r="17" spans="2:6">
      <c r="B17" s="4" t="s">
        <v>57</v>
      </c>
    </row>
    <row r="18" spans="2:6">
      <c r="B18" s="4" t="s">
        <v>58</v>
      </c>
    </row>
    <row r="19" spans="2:6">
      <c r="B19" s="4" t="s">
        <v>59</v>
      </c>
    </row>
    <row r="20" spans="2:6">
      <c r="B20" s="4" t="s">
        <v>60</v>
      </c>
    </row>
    <row r="21" spans="2:6">
      <c r="B21" s="4" t="s">
        <v>61</v>
      </c>
    </row>
    <row r="22" spans="2:6">
      <c r="B22" s="4" t="s">
        <v>62</v>
      </c>
    </row>
    <row r="23" spans="2:6">
      <c r="B23" s="4" t="s">
        <v>63</v>
      </c>
    </row>
    <row r="24" spans="2:6">
      <c r="B24" s="4" t="s">
        <v>64</v>
      </c>
      <c r="F24" s="1"/>
    </row>
    <row r="25" spans="2:6">
      <c r="B25" s="4" t="s">
        <v>65</v>
      </c>
    </row>
    <row r="26" spans="2:6">
      <c r="B26" s="4" t="s">
        <v>66</v>
      </c>
    </row>
    <row r="27" spans="2:6">
      <c r="B27" s="4" t="s">
        <v>67</v>
      </c>
    </row>
    <row r="28" spans="2:6">
      <c r="B28" s="4" t="s">
        <v>68</v>
      </c>
    </row>
    <row r="29" spans="2:6">
      <c r="B29" s="4" t="s">
        <v>69</v>
      </c>
    </row>
    <row r="30" spans="2:6">
      <c r="B30" s="4" t="s">
        <v>70</v>
      </c>
    </row>
    <row r="31" spans="2:6">
      <c r="B31" s="4" t="s">
        <v>71</v>
      </c>
    </row>
    <row r="32" spans="2:6">
      <c r="B32" s="4" t="s">
        <v>24</v>
      </c>
    </row>
    <row r="33" spans="2:6">
      <c r="B33" s="4" t="s">
        <v>72</v>
      </c>
    </row>
    <row r="34" spans="2:6">
      <c r="B34" s="4" t="s">
        <v>73</v>
      </c>
    </row>
    <row r="35" spans="2:6">
      <c r="B35" s="4" t="s">
        <v>74</v>
      </c>
    </row>
    <row r="36" spans="2:6">
      <c r="B36" s="4" t="s">
        <v>75</v>
      </c>
    </row>
    <row r="37" spans="2:6">
      <c r="B37" s="4" t="s">
        <v>76</v>
      </c>
    </row>
    <row r="38" spans="2:6">
      <c r="B38" s="4" t="s">
        <v>77</v>
      </c>
    </row>
    <row r="39" spans="2:6">
      <c r="B39" s="4" t="s">
        <v>78</v>
      </c>
    </row>
    <row r="40" spans="2:6">
      <c r="B40" s="4" t="s">
        <v>79</v>
      </c>
    </row>
    <row r="41" spans="2:6">
      <c r="B41" s="4" t="s">
        <v>80</v>
      </c>
      <c r="F41" s="2"/>
    </row>
    <row r="42" spans="2:6">
      <c r="B42" s="4" t="s">
        <v>81</v>
      </c>
    </row>
    <row r="43" spans="2:6">
      <c r="B43" s="4" t="s">
        <v>82</v>
      </c>
    </row>
    <row r="44" spans="2:6">
      <c r="B44" s="4" t="s">
        <v>83</v>
      </c>
    </row>
    <row r="45" spans="2:6">
      <c r="B45" s="4" t="s">
        <v>84</v>
      </c>
    </row>
    <row r="46" spans="2:6">
      <c r="B46" s="4" t="s">
        <v>85</v>
      </c>
    </row>
    <row r="47" spans="2:6">
      <c r="B47" s="4" t="s">
        <v>86</v>
      </c>
    </row>
    <row r="48" spans="2:6">
      <c r="B48" s="4" t="s">
        <v>87</v>
      </c>
    </row>
    <row r="49" spans="2:2">
      <c r="B49" s="4" t="s">
        <v>88</v>
      </c>
    </row>
    <row r="50" spans="2:2">
      <c r="B50" s="4" t="s">
        <v>89</v>
      </c>
    </row>
    <row r="51" spans="2:2">
      <c r="B51" s="4" t="s">
        <v>90</v>
      </c>
    </row>
    <row r="52" spans="2:2">
      <c r="B52" s="4" t="s">
        <v>91</v>
      </c>
    </row>
    <row r="53" spans="2:2">
      <c r="B53" s="4" t="s">
        <v>92</v>
      </c>
    </row>
    <row r="54" spans="2:2">
      <c r="B54" s="4" t="s">
        <v>93</v>
      </c>
    </row>
    <row r="55" spans="2:2">
      <c r="B55" s="4" t="s">
        <v>94</v>
      </c>
    </row>
    <row r="56" spans="2:2">
      <c r="B56" s="4" t="s">
        <v>95</v>
      </c>
    </row>
    <row r="57" spans="2:2">
      <c r="B57" s="4" t="s">
        <v>96</v>
      </c>
    </row>
    <row r="58" spans="2:2">
      <c r="B58" s="4" t="s">
        <v>97</v>
      </c>
    </row>
    <row r="59" spans="2:2">
      <c r="B59" s="4" t="s">
        <v>98</v>
      </c>
    </row>
    <row r="60" spans="2:2">
      <c r="B60" s="4" t="s">
        <v>99</v>
      </c>
    </row>
    <row r="61" spans="2:2">
      <c r="B61" s="4" t="s">
        <v>100</v>
      </c>
    </row>
    <row r="62" spans="2:2">
      <c r="B62" s="4" t="s">
        <v>101</v>
      </c>
    </row>
    <row r="63" spans="2:2">
      <c r="B63" s="4" t="s">
        <v>102</v>
      </c>
    </row>
    <row r="64" spans="2:2">
      <c r="B64" s="4" t="s">
        <v>103</v>
      </c>
    </row>
    <row r="65" spans="2:2">
      <c r="B65" s="4" t="s">
        <v>104</v>
      </c>
    </row>
    <row r="66" spans="2:2">
      <c r="B66" s="4" t="s">
        <v>105</v>
      </c>
    </row>
    <row r="67" spans="2:2">
      <c r="B67" s="4" t="s">
        <v>106</v>
      </c>
    </row>
    <row r="68" spans="2:2">
      <c r="B68" s="4" t="s">
        <v>107</v>
      </c>
    </row>
    <row r="69" spans="2:2">
      <c r="B69" s="4" t="s">
        <v>108</v>
      </c>
    </row>
    <row r="70" spans="2:2">
      <c r="B70" s="4" t="s">
        <v>109</v>
      </c>
    </row>
    <row r="71" spans="2:2">
      <c r="B71" s="4" t="s">
        <v>110</v>
      </c>
    </row>
    <row r="72" spans="2:2">
      <c r="B72" s="4" t="s">
        <v>111</v>
      </c>
    </row>
    <row r="73" spans="2:2">
      <c r="B73" s="4" t="s">
        <v>112</v>
      </c>
    </row>
    <row r="74" spans="2:2">
      <c r="B74" s="4" t="s">
        <v>113</v>
      </c>
    </row>
    <row r="75" spans="2:2">
      <c r="B75" s="4" t="s">
        <v>114</v>
      </c>
    </row>
    <row r="76" spans="2:2">
      <c r="B76" s="4" t="s">
        <v>115</v>
      </c>
    </row>
    <row r="77" spans="2:2">
      <c r="B77" s="4" t="s">
        <v>116</v>
      </c>
    </row>
    <row r="78" spans="2:2">
      <c r="B78" s="4" t="s">
        <v>117</v>
      </c>
    </row>
    <row r="79" spans="2:2">
      <c r="B79" s="4" t="s">
        <v>118</v>
      </c>
    </row>
    <row r="80" spans="2:2">
      <c r="B80" s="4" t="s">
        <v>119</v>
      </c>
    </row>
    <row r="81" spans="2:2">
      <c r="B81" s="4" t="s">
        <v>120</v>
      </c>
    </row>
    <row r="82" spans="2:2">
      <c r="B82" s="4" t="s">
        <v>121</v>
      </c>
    </row>
    <row r="83" spans="2:2">
      <c r="B83" s="4" t="s">
        <v>122</v>
      </c>
    </row>
    <row r="84" spans="2:2">
      <c r="B84" s="4" t="s">
        <v>123</v>
      </c>
    </row>
    <row r="85" spans="2:2">
      <c r="B85" s="4" t="s">
        <v>124</v>
      </c>
    </row>
    <row r="86" spans="2:2">
      <c r="B86" s="4" t="s">
        <v>125</v>
      </c>
    </row>
    <row r="87" spans="2:2">
      <c r="B87" s="4" t="s">
        <v>126</v>
      </c>
    </row>
    <row r="88" spans="2:2">
      <c r="B88" s="4" t="s">
        <v>127</v>
      </c>
    </row>
    <row r="89" spans="2:2">
      <c r="B89" s="4" t="s">
        <v>128</v>
      </c>
    </row>
    <row r="90" spans="2:2">
      <c r="B90" s="4" t="s">
        <v>129</v>
      </c>
    </row>
    <row r="91" spans="2:2">
      <c r="B91" s="4" t="s">
        <v>130</v>
      </c>
    </row>
    <row r="92" spans="2:2">
      <c r="B92" s="4" t="s">
        <v>131</v>
      </c>
    </row>
    <row r="93" spans="2:2">
      <c r="B93" s="4" t="s">
        <v>132</v>
      </c>
    </row>
    <row r="94" spans="2:2">
      <c r="B94" s="4" t="s">
        <v>133</v>
      </c>
    </row>
    <row r="95" spans="2:2">
      <c r="B95" s="4" t="s">
        <v>134</v>
      </c>
    </row>
    <row r="96" spans="2:2">
      <c r="B96" s="4" t="s">
        <v>135</v>
      </c>
    </row>
    <row r="97" spans="2:2">
      <c r="B97" s="4" t="s">
        <v>136</v>
      </c>
    </row>
    <row r="98" spans="2:2">
      <c r="B98" s="4" t="s">
        <v>137</v>
      </c>
    </row>
    <row r="99" spans="2:2">
      <c r="B99" s="4" t="s">
        <v>138</v>
      </c>
    </row>
    <row r="100" spans="2:2">
      <c r="B100" s="4" t="s">
        <v>139</v>
      </c>
    </row>
    <row r="101" spans="2:2">
      <c r="B101" s="4" t="s">
        <v>140</v>
      </c>
    </row>
    <row r="102" spans="2:2">
      <c r="B102" s="4" t="s">
        <v>141</v>
      </c>
    </row>
    <row r="103" spans="2:2">
      <c r="B103" s="4" t="s">
        <v>142</v>
      </c>
    </row>
    <row r="104" spans="2:2">
      <c r="B104" s="4" t="s">
        <v>143</v>
      </c>
    </row>
    <row r="105" spans="2:2">
      <c r="B105" s="4" t="s">
        <v>144</v>
      </c>
    </row>
    <row r="106" spans="2:2">
      <c r="B106" s="4" t="s">
        <v>145</v>
      </c>
    </row>
    <row r="107" spans="2:2">
      <c r="B107" s="4" t="s">
        <v>146</v>
      </c>
    </row>
    <row r="108" spans="2:2">
      <c r="B108" s="4" t="s">
        <v>147</v>
      </c>
    </row>
    <row r="109" spans="2:2">
      <c r="B109" s="4" t="s">
        <v>148</v>
      </c>
    </row>
    <row r="110" spans="2:2">
      <c r="B110" s="4" t="s">
        <v>27</v>
      </c>
    </row>
    <row r="111" spans="2:2">
      <c r="B111" s="4" t="s">
        <v>149</v>
      </c>
    </row>
    <row r="112" spans="2:2">
      <c r="B112" s="4" t="s">
        <v>150</v>
      </c>
    </row>
    <row r="113" spans="2:2">
      <c r="B113" s="4" t="s">
        <v>151</v>
      </c>
    </row>
    <row r="114" spans="2:2">
      <c r="B114" s="4" t="s">
        <v>152</v>
      </c>
    </row>
    <row r="115" spans="2:2">
      <c r="B115" s="4" t="s">
        <v>153</v>
      </c>
    </row>
    <row r="116" spans="2:2">
      <c r="B116" s="4" t="s">
        <v>154</v>
      </c>
    </row>
    <row r="117" spans="2:2">
      <c r="B117" s="4" t="s">
        <v>155</v>
      </c>
    </row>
    <row r="118" spans="2:2">
      <c r="B118" s="4" t="s">
        <v>156</v>
      </c>
    </row>
    <row r="119" spans="2:2">
      <c r="B119" s="4" t="s">
        <v>157</v>
      </c>
    </row>
    <row r="120" spans="2:2">
      <c r="B120" s="4" t="s">
        <v>158</v>
      </c>
    </row>
    <row r="121" spans="2:2">
      <c r="B121" s="4" t="s">
        <v>159</v>
      </c>
    </row>
    <row r="122" spans="2:2">
      <c r="B122" s="4" t="s">
        <v>160</v>
      </c>
    </row>
    <row r="123" spans="2:2">
      <c r="B123" s="4" t="s">
        <v>161</v>
      </c>
    </row>
    <row r="124" spans="2:2">
      <c r="B124" s="4" t="s">
        <v>162</v>
      </c>
    </row>
    <row r="125" spans="2:2">
      <c r="B125" s="4" t="s">
        <v>163</v>
      </c>
    </row>
    <row r="126" spans="2:2">
      <c r="B126" s="4" t="s">
        <v>164</v>
      </c>
    </row>
    <row r="127" spans="2:2">
      <c r="B127" s="4" t="s">
        <v>165</v>
      </c>
    </row>
    <row r="128" spans="2:2">
      <c r="B128" s="4" t="s">
        <v>166</v>
      </c>
    </row>
    <row r="129" spans="2:2">
      <c r="B129" s="4" t="s">
        <v>167</v>
      </c>
    </row>
    <row r="130" spans="2:2">
      <c r="B130" s="4" t="s">
        <v>168</v>
      </c>
    </row>
    <row r="131" spans="2:2">
      <c r="B131" s="4" t="s">
        <v>169</v>
      </c>
    </row>
    <row r="132" spans="2:2">
      <c r="B132" s="4" t="s">
        <v>170</v>
      </c>
    </row>
    <row r="133" spans="2:2">
      <c r="B133" s="4" t="s">
        <v>171</v>
      </c>
    </row>
    <row r="134" spans="2:2">
      <c r="B134" s="4" t="s">
        <v>172</v>
      </c>
    </row>
    <row r="135" spans="2:2">
      <c r="B135" s="4" t="s">
        <v>173</v>
      </c>
    </row>
    <row r="136" spans="2:2">
      <c r="B136" s="4" t="s">
        <v>174</v>
      </c>
    </row>
    <row r="137" spans="2:2">
      <c r="B137" s="4" t="s">
        <v>175</v>
      </c>
    </row>
    <row r="138" spans="2:2">
      <c r="B138" s="4" t="s">
        <v>176</v>
      </c>
    </row>
    <row r="139" spans="2:2">
      <c r="B139" s="4" t="s">
        <v>177</v>
      </c>
    </row>
    <row r="140" spans="2:2">
      <c r="B140" s="4" t="s">
        <v>178</v>
      </c>
    </row>
    <row r="141" spans="2:2">
      <c r="B141" s="4" t="s">
        <v>179</v>
      </c>
    </row>
    <row r="142" spans="2:2">
      <c r="B142" s="4" t="s">
        <v>180</v>
      </c>
    </row>
    <row r="143" spans="2:2">
      <c r="B143" s="4" t="s">
        <v>181</v>
      </c>
    </row>
    <row r="144" spans="2:2">
      <c r="B144" s="4" t="s">
        <v>182</v>
      </c>
    </row>
    <row r="145" spans="2:2">
      <c r="B145" s="4" t="s">
        <v>183</v>
      </c>
    </row>
    <row r="146" spans="2:2">
      <c r="B146" s="4" t="s">
        <v>184</v>
      </c>
    </row>
    <row r="147" spans="2:2">
      <c r="B147" s="4" t="s">
        <v>185</v>
      </c>
    </row>
    <row r="148" spans="2:2">
      <c r="B148" s="4" t="s">
        <v>186</v>
      </c>
    </row>
    <row r="149" spans="2:2">
      <c r="B149" s="4" t="s">
        <v>187</v>
      </c>
    </row>
    <row r="150" spans="2:2">
      <c r="B150" s="4" t="s">
        <v>188</v>
      </c>
    </row>
    <row r="151" spans="2:2">
      <c r="B151" s="4" t="s">
        <v>189</v>
      </c>
    </row>
    <row r="152" spans="2:2">
      <c r="B152" s="4" t="s">
        <v>190</v>
      </c>
    </row>
    <row r="153" spans="2:2">
      <c r="B153" s="4" t="s">
        <v>191</v>
      </c>
    </row>
    <row r="154" spans="2:2">
      <c r="B154" s="4" t="s">
        <v>192</v>
      </c>
    </row>
    <row r="155" spans="2:2">
      <c r="B155" s="4" t="s">
        <v>193</v>
      </c>
    </row>
    <row r="156" spans="2:2">
      <c r="B156" s="4" t="s">
        <v>194</v>
      </c>
    </row>
    <row r="157" spans="2:2">
      <c r="B157" s="4" t="s">
        <v>195</v>
      </c>
    </row>
    <row r="158" spans="2:2">
      <c r="B158" s="4" t="s">
        <v>196</v>
      </c>
    </row>
    <row r="159" spans="2:2">
      <c r="B159" s="4" t="s">
        <v>197</v>
      </c>
    </row>
    <row r="160" spans="2:2">
      <c r="B160" s="4" t="s">
        <v>198</v>
      </c>
    </row>
    <row r="161" spans="2:2">
      <c r="B161" s="4" t="s">
        <v>199</v>
      </c>
    </row>
    <row r="162" spans="2:2">
      <c r="B162" s="4" t="s">
        <v>200</v>
      </c>
    </row>
    <row r="163" spans="2:2">
      <c r="B163" s="4" t="s">
        <v>201</v>
      </c>
    </row>
    <row r="164" spans="2:2">
      <c r="B164" s="4" t="s">
        <v>202</v>
      </c>
    </row>
    <row r="165" spans="2:2">
      <c r="B165" s="4" t="s">
        <v>203</v>
      </c>
    </row>
    <row r="166" spans="2:2">
      <c r="B166" s="4" t="s">
        <v>204</v>
      </c>
    </row>
    <row r="167" spans="2:2">
      <c r="B167" s="4" t="s">
        <v>205</v>
      </c>
    </row>
    <row r="168" spans="2:2">
      <c r="B168" s="4" t="s">
        <v>206</v>
      </c>
    </row>
    <row r="169" spans="2:2">
      <c r="B169" s="4" t="s">
        <v>207</v>
      </c>
    </row>
    <row r="170" spans="2:2">
      <c r="B170" s="4" t="s">
        <v>208</v>
      </c>
    </row>
    <row r="171" spans="2:2">
      <c r="B171" s="4" t="s">
        <v>209</v>
      </c>
    </row>
    <row r="172" spans="2:2">
      <c r="B172" s="4" t="s">
        <v>210</v>
      </c>
    </row>
    <row r="173" spans="2:2">
      <c r="B173" s="4" t="s">
        <v>211</v>
      </c>
    </row>
    <row r="174" spans="2:2">
      <c r="B174" s="4" t="s">
        <v>212</v>
      </c>
    </row>
    <row r="175" spans="2:2">
      <c r="B175" s="4" t="s">
        <v>213</v>
      </c>
    </row>
    <row r="176" spans="2:2">
      <c r="B176" s="4" t="s">
        <v>214</v>
      </c>
    </row>
    <row r="177" spans="2:2">
      <c r="B177" s="4" t="s">
        <v>215</v>
      </c>
    </row>
    <row r="178" spans="2:2">
      <c r="B178" s="4" t="s">
        <v>216</v>
      </c>
    </row>
    <row r="179" spans="2:2">
      <c r="B179" s="4" t="s">
        <v>217</v>
      </c>
    </row>
    <row r="180" spans="2:2">
      <c r="B180" s="4" t="s">
        <v>26</v>
      </c>
    </row>
    <row r="181" spans="2:2">
      <c r="B181" s="4" t="s">
        <v>218</v>
      </c>
    </row>
    <row r="182" spans="2:2">
      <c r="B182" s="4" t="s">
        <v>219</v>
      </c>
    </row>
    <row r="183" spans="2:2">
      <c r="B183" s="4" t="s">
        <v>220</v>
      </c>
    </row>
    <row r="184" spans="2:2">
      <c r="B184" s="4" t="s">
        <v>221</v>
      </c>
    </row>
    <row r="185" spans="2:2">
      <c r="B185" s="4" t="s">
        <v>222</v>
      </c>
    </row>
    <row r="186" spans="2:2">
      <c r="B186" s="4" t="s">
        <v>223</v>
      </c>
    </row>
    <row r="187" spans="2:2">
      <c r="B187" s="4" t="s">
        <v>224</v>
      </c>
    </row>
    <row r="188" spans="2:2">
      <c r="B188" s="4" t="s">
        <v>225</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e78032e-e7e5-4d31-bf7b-f1358ca78193" xsi:nil="true"/>
    <lcf76f155ced4ddcb4097134ff3c332f xmlns="47a71b18-8b21-4b0a-a235-1fabec3bacbc">
      <Terms xmlns="http://schemas.microsoft.com/office/infopath/2007/PartnerControls"/>
    </lcf76f155ced4ddcb4097134ff3c332f>
    <DocumentType xmlns="47a71b18-8b21-4b0a-a235-1fabec3bacbc" xsi:nil="true"/>
    <_x0028_Empty_x0029_ xmlns="47a71b18-8b21-4b0a-a235-1fabec3bacbc" xsi:nil="true"/>
    <ProgramNumber xmlns="47a71b18-8b21-4b0a-a235-1fabec3bacbc" xsi:nil="true"/>
    <Site xmlns="47a71b18-8b21-4b0a-a235-1fabec3bac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6BFB518FCCBA49906CE41F9B14D083" ma:contentTypeVersion="17" ma:contentTypeDescription="Create a new document." ma:contentTypeScope="" ma:versionID="807ff6641757629c96bf8c4684cd5046">
  <xsd:schema xmlns:xsd="http://www.w3.org/2001/XMLSchema" xmlns:xs="http://www.w3.org/2001/XMLSchema" xmlns:p="http://schemas.microsoft.com/office/2006/metadata/properties" xmlns:ns2="47a71b18-8b21-4b0a-a235-1fabec3bacbc" xmlns:ns3="1e78032e-e7e5-4d31-bf7b-f1358ca78193" targetNamespace="http://schemas.microsoft.com/office/2006/metadata/properties" ma:root="true" ma:fieldsID="6fc850160eb035c69e0b0f4172d53b9e" ns2:_="" ns3:_="">
    <xsd:import namespace="47a71b18-8b21-4b0a-a235-1fabec3bacbc"/>
    <xsd:import namespace="1e78032e-e7e5-4d31-bf7b-f1358ca781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x0028_Empty_x0029_" minOccurs="0"/>
                <xsd:element ref="ns2:DocumentType" minOccurs="0"/>
                <xsd:element ref="ns2:Site" minOccurs="0"/>
                <xsd:element ref="ns2:Progra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a71b18-8b21-4b0a-a235-1fabec3ba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855c4f-1bce-48e3-acb7-b14ca92ec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_x0028_Empty_x0029_" ma:index="21" nillable="true" ma:displayName="Sub-Section" ma:format="Dropdown" ma:internalName="_x0028_Empty_x0029_">
      <xsd:simpleType>
        <xsd:restriction base="dms:Choice">
          <xsd:enumeration value="HACCP - Food Safety Plan"/>
          <xsd:enumeration value="Recall &amp; Withdrawal"/>
          <xsd:enumeration value="Feed Defense - Security"/>
          <xsd:enumeration value="Building &amp; Grounds Guidelines"/>
          <xsd:enumeration value="Equipment and Utensils"/>
          <xsd:enumeration value="001.07.02. Vendor Qulification"/>
          <xsd:enumeration value="Outside Service Providers"/>
          <xsd:enumeration value="Receiving (Bulk &amp; Packaged)"/>
          <xsd:enumeration value="Traceability, Lot Numbering"/>
          <xsd:enumeration value="Warehousing"/>
          <xsd:enumeration value="001.09.05. Distribution (Bulk &amp; Packaged"/>
          <xsd:enumeration value="Housekeeping &amp; Sanitation"/>
          <xsd:enumeration value="Specification Review/Approval"/>
          <xsd:enumeration value="Sampling"/>
          <xsd:enumeration value="Vehicles, Conveyances"/>
          <xsd:enumeration value="Physical Controls"/>
          <xsd:enumeration value="Sequencing &amp; Flushing"/>
          <xsd:enumeration value="Processing"/>
          <xsd:enumeration value="Packaging"/>
          <xsd:enumeration value="Medicated"/>
          <xsd:enumeration value="Maintenance &amp; Calibration"/>
          <xsd:enumeration value="Returned Product - Rejected Product"/>
          <xsd:enumeration value="Personnel"/>
          <xsd:enumeration value="Product Testing Lab"/>
          <xsd:enumeration value="Index / Templates"/>
        </xsd:restriction>
      </xsd:simpleType>
    </xsd:element>
    <xsd:element name="DocumentType" ma:index="22" nillable="true" ma:displayName="Document Type" ma:format="Dropdown" ma:internalName="DocumentType">
      <xsd:simpleType>
        <xsd:restriction base="dms:Choice">
          <xsd:enumeration value="1. Policy"/>
          <xsd:enumeration value="2. Division SOP"/>
          <xsd:enumeration value="3. Plant Procedure"/>
          <xsd:enumeration value="3. Work Instruction"/>
          <xsd:enumeration value="4. Form"/>
          <xsd:enumeration value="5. Reference Material"/>
          <xsd:enumeration value="Template"/>
        </xsd:restriction>
      </xsd:simpleType>
    </xsd:element>
    <xsd:element name="Site" ma:index="23" nillable="true" ma:displayName="Site" ma:format="Dropdown" ma:internalName="Site">
      <xsd:complexType>
        <xsd:complexContent>
          <xsd:extension base="dms:MultiChoice">
            <xsd:sequence>
              <xsd:element name="Value" maxOccurs="unbounded" minOccurs="0" nillable="true">
                <xsd:simpleType>
                  <xsd:restriction base="dms:Choice">
                    <xsd:enumeration value="Aqua - Angleton"/>
                    <xsd:enumeration value="Aqua - Buhl"/>
                    <xsd:enumeration value="Livestock - Buhl"/>
                    <xsd:enumeration value="Fertilizer - Buhl"/>
                  </xsd:restriction>
                </xsd:simpleType>
              </xsd:element>
            </xsd:sequence>
          </xsd:extension>
        </xsd:complexContent>
      </xsd:complexType>
    </xsd:element>
    <xsd:element name="ProgramNumber" ma:index="24" nillable="true" ma:displayName="Program Number" ma:format="Dropdown" ma:internalName="ProgramNumber">
      <xsd:simpleType>
        <xsd:restriction base="dms:Choice">
          <xsd:enumeration value="002.1"/>
          <xsd:enumeration value="005.1"/>
          <xsd:enumeration value="006.1"/>
          <xsd:enumeration value="006.2"/>
          <xsd:enumeration value="007.2"/>
          <xsd:enumeration value="007.3"/>
          <xsd:enumeration value="008.1"/>
          <xsd:enumeration value="008.2"/>
          <xsd:enumeration value="008.3"/>
          <xsd:enumeration value="009.1"/>
          <xsd:enumeration value="009.2"/>
          <xsd:enumeration value="009.3"/>
          <xsd:enumeration value="009.4"/>
          <xsd:enumeration value="009.5"/>
          <xsd:enumeration value="009.5.2"/>
          <xsd:enumeration value="009.6"/>
          <xsd:enumeration value="010.1"/>
          <xsd:enumeration value="010.2"/>
          <xsd:enumeration value="010.2.1"/>
          <xsd:enumeration value="010.2.2"/>
          <xsd:enumeration value="010.3"/>
          <xsd:enumeration value="010.4"/>
          <xsd:enumeration value="010.4.1"/>
          <xsd:enumeration value="010.6"/>
          <xsd:enumeration value="011.1"/>
          <xsd:enumeration value="011.4"/>
          <xsd:enumeration value="011.5"/>
          <xsd:enumeration value="011.6"/>
          <xsd:enumeration value="011.7"/>
          <xsd:enumeration value="012.1"/>
          <xsd:enumeration value="013.1"/>
          <xsd:enumeration value="013.2"/>
          <xsd:enumeration value="013.3"/>
          <xsd:enumeration value="013.5"/>
          <xsd:enumeration value="014.1"/>
          <xsd:enumeration value="014.2"/>
          <xsd:enumeration value="015.1"/>
          <xsd:enumeration value="015.2"/>
          <xsd:enumeration value="015.2.1"/>
          <xsd:enumeration value="015.3"/>
          <xsd:enumeration value="016.1"/>
          <xsd:enumeration value="016.2"/>
          <xsd:enumeration value="017.1"/>
          <xsd:enumeration value="017.2"/>
          <xsd:enumeration value="017.2.1"/>
          <xsd:enumeration value="017.3"/>
          <xsd:enumeration value="018.1"/>
          <xsd:enumeration value="018.2"/>
          <xsd:enumeration value="018.3"/>
          <xsd:enumeration value="018.4"/>
          <xsd:enumeration value="019.1"/>
        </xsd:restriction>
      </xsd:simpleType>
    </xsd:element>
  </xsd:schema>
  <xsd:schema xmlns:xsd="http://www.w3.org/2001/XMLSchema" xmlns:xs="http://www.w3.org/2001/XMLSchema" xmlns:dms="http://schemas.microsoft.com/office/2006/documentManagement/types" xmlns:pc="http://schemas.microsoft.com/office/infopath/2007/PartnerControls" targetNamespace="1e78032e-e7e5-4d31-bf7b-f1358ca78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d269a5d-d7e7-4690-b051-a3e00068c163}" ma:internalName="TaxCatchAll" ma:showField="CatchAllData" ma:web="1e78032e-e7e5-4d31-bf7b-f1358ca781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364E-12AE-40A9-AACE-26ADEB1BB000}"/>
</file>

<file path=customXml/itemProps2.xml><?xml version="1.0" encoding="utf-8"?>
<ds:datastoreItem xmlns:ds="http://schemas.openxmlformats.org/officeDocument/2006/customXml" ds:itemID="{965DC477-41BF-4FA3-890A-77276CF2B7DF}"/>
</file>

<file path=customXml/itemProps3.xml><?xml version="1.0" encoding="utf-8"?>
<ds:datastoreItem xmlns:ds="http://schemas.openxmlformats.org/officeDocument/2006/customXml" ds:itemID="{AB978F2A-47C1-4517-B730-34E9B409BDD5}"/>
</file>

<file path=docProps/app.xml><?xml version="1.0" encoding="utf-8"?>
<Properties xmlns="http://schemas.openxmlformats.org/officeDocument/2006/extended-properties" xmlns:vt="http://schemas.openxmlformats.org/officeDocument/2006/docPropsVTypes">
  <Application>Microsoft Excel Online</Application>
  <Manager/>
  <Company>ASC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Kelli Barry</cp:lastModifiedBy>
  <cp:revision/>
  <dcterms:created xsi:type="dcterms:W3CDTF">2021-02-12T08:51:01Z</dcterms:created>
  <dcterms:modified xsi:type="dcterms:W3CDTF">2025-09-12T16:29:15Z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0x010100826BFB518FCCBA49906CE41F9B14D083</vt:lpwstr>
  </property>
  <property fmtid="{D5CDD505-2E9C-101B-9397-08002B2CF9AE}" pid="3" name="Order">
    <vt:r8>2400900</vt:r8>
  </property>
  <property fmtid="{D5CDD505-2E9C-101B-9397-08002B2CF9AE}" pid="4" name="MediaServiceImageTags">
    <vt:lpwstr/>
  </property>
</Properties>
</file>